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https://d.docs.live.net/42f814a8c136ad3c/Desktop/Best Department 2025/Best Researcher Award 2025/"/>
    </mc:Choice>
  </mc:AlternateContent>
  <xr:revisionPtr revIDLastSave="4" documentId="8_{0AB9081B-85A2-4B76-8969-700051F7FE29}" xr6:coauthVersionLast="47" xr6:coauthVersionMax="47" xr10:uidLastSave="{62860934-7136-42CE-ADA0-71E5F5B2EBAF}"/>
  <bookViews>
    <workbookView xWindow="-120" yWindow="-120" windowWidth="29040" windowHeight="15720" xr2:uid="{00000000-000D-0000-FFFF-FFFF00000000}"/>
  </bookViews>
  <sheets>
    <sheet name="Best researcher award input she" sheetId="1" r:id="rId1"/>
    <sheet name="Output sheet"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8" i="1" l="1"/>
  <c r="E9" i="1"/>
  <c r="E10" i="1"/>
  <c r="N24" i="1"/>
  <c r="N25" i="1"/>
  <c r="N26" i="1"/>
  <c r="N27" i="1"/>
  <c r="N28" i="1"/>
  <c r="N29" i="1"/>
  <c r="N19" i="1"/>
  <c r="N20" i="1"/>
  <c r="N21" i="1"/>
  <c r="N22" i="1"/>
  <c r="N23" i="1"/>
  <c r="N30" i="1"/>
  <c r="G43" i="1"/>
  <c r="G44" i="1"/>
  <c r="G45" i="1"/>
  <c r="G46" i="1"/>
  <c r="G47" i="1"/>
  <c r="G48" i="1"/>
  <c r="G49" i="1"/>
  <c r="G50" i="1"/>
  <c r="G51" i="1"/>
  <c r="G52" i="1"/>
  <c r="G53" i="1"/>
  <c r="G54" i="1"/>
  <c r="G55" i="1"/>
  <c r="J83" i="1"/>
  <c r="J84" i="1"/>
  <c r="J85" i="1"/>
  <c r="J86" i="1"/>
  <c r="J87" i="1"/>
  <c r="J88" i="1"/>
  <c r="J89" i="1"/>
  <c r="J90" i="1"/>
  <c r="J91" i="1"/>
  <c r="J92" i="1"/>
  <c r="J93" i="1"/>
  <c r="J94" i="1"/>
  <c r="J95" i="1"/>
  <c r="G57" i="1"/>
  <c r="N74" i="1" l="1"/>
  <c r="N75" i="1"/>
  <c r="N76" i="1"/>
  <c r="K63" i="1"/>
  <c r="K64" i="1"/>
  <c r="K65" i="1"/>
  <c r="K66" i="1"/>
  <c r="K67" i="1"/>
  <c r="K68" i="1"/>
  <c r="K69" i="1"/>
  <c r="K62" i="1"/>
  <c r="E7" i="1"/>
  <c r="E11" i="1"/>
  <c r="E12" i="1"/>
  <c r="E6" i="1"/>
  <c r="N17" i="1"/>
  <c r="N18" i="1"/>
  <c r="N31" i="1"/>
  <c r="N32" i="1"/>
  <c r="N33" i="1"/>
  <c r="N34" i="1"/>
  <c r="N35" i="1"/>
  <c r="N36" i="1"/>
  <c r="N16" i="1"/>
  <c r="J81" i="1"/>
  <c r="J82" i="1"/>
  <c r="J80" i="1"/>
  <c r="G41" i="1"/>
  <c r="G42" i="1"/>
  <c r="G56" i="1"/>
  <c r="G58" i="1"/>
  <c r="G40" i="1"/>
  <c r="D19" i="2"/>
  <c r="E13" i="1" l="1"/>
  <c r="C4" i="2" s="1"/>
  <c r="N77" i="1"/>
  <c r="C14" i="2" s="1"/>
  <c r="K70" i="1"/>
  <c r="C12" i="2" s="1"/>
  <c r="J96" i="1"/>
  <c r="C16" i="2" s="1"/>
  <c r="G59" i="1"/>
  <c r="C10" i="2" s="1"/>
  <c r="N37" i="1"/>
  <c r="C7" i="2" s="1"/>
  <c r="C19" i="2" l="1"/>
</calcChain>
</file>

<file path=xl/sharedStrings.xml><?xml version="1.0" encoding="utf-8"?>
<sst xmlns="http://schemas.openxmlformats.org/spreadsheetml/2006/main" count="90" uniqueCount="78">
  <si>
    <t>S.No</t>
  </si>
  <si>
    <t>Department</t>
  </si>
  <si>
    <t>S.No.</t>
  </si>
  <si>
    <t>Project Title</t>
  </si>
  <si>
    <t>Nature of Project-Sponsord/ Innovation incubation/ Research/ Commercial/ Other</t>
  </si>
  <si>
    <t>Sponsored by - Academic institution/ R&amp;D Institution/ State Govt body/ central Govt. Body/ industry/ Other</t>
  </si>
  <si>
    <t>Total Project Fund (Rs)</t>
  </si>
  <si>
    <t>Joint belong to National/ International</t>
  </si>
  <si>
    <t>Name of Stream - Engineering/ Applied scienece/ Humanities</t>
  </si>
  <si>
    <t>Amount (Rs)</t>
  </si>
  <si>
    <t>ISBN/ ACCN No</t>
  </si>
  <si>
    <t>Publisher Name</t>
  </si>
  <si>
    <t>Title</t>
  </si>
  <si>
    <t>Obtained/ Filed</t>
  </si>
  <si>
    <t>Patent Type - Product/ Process</t>
  </si>
  <si>
    <t>Patent Registered - National/ International</t>
  </si>
  <si>
    <t>Patent Title</t>
  </si>
  <si>
    <t>Patent Number</t>
  </si>
  <si>
    <t>Commercialized - Y/N</t>
  </si>
  <si>
    <t>Publication Date dd/mm/yyyy</t>
  </si>
  <si>
    <t>Date from dd/mm/yyyy</t>
  </si>
  <si>
    <t>Date To dd/mm/yyyy</t>
  </si>
  <si>
    <t>Patent Grant Date dd/mm/yyyy</t>
  </si>
  <si>
    <t>Co Author Name</t>
  </si>
  <si>
    <t>Whether (National / International)</t>
  </si>
  <si>
    <t>ISBN/ISSN/DOI no. *</t>
  </si>
  <si>
    <t>Publication Date/month/year</t>
  </si>
  <si>
    <t>Title of paper</t>
  </si>
  <si>
    <t>Name of journal</t>
  </si>
  <si>
    <t>web link to establish DOI</t>
  </si>
  <si>
    <t>Points claimed</t>
  </si>
  <si>
    <t>Impact factor (establish it through the web link)</t>
  </si>
  <si>
    <t>Web link to establish it SCI through clarivate and  excel row number in the provided excel sheet for scopus)</t>
  </si>
  <si>
    <t>Name of Conference</t>
  </si>
  <si>
    <t xml:space="preserve">S.No. </t>
  </si>
  <si>
    <t>Research supervision</t>
  </si>
  <si>
    <t>Name of thesis</t>
  </si>
  <si>
    <t>Year</t>
  </si>
  <si>
    <t>Journal Publication</t>
  </si>
  <si>
    <t>Points 
claimed</t>
  </si>
  <si>
    <t>Conference Publications/Presentations</t>
  </si>
  <si>
    <t>Patents awarded</t>
  </si>
  <si>
    <t>Book publication</t>
  </si>
  <si>
    <t>NIT Raipur Best Researcher award</t>
  </si>
  <si>
    <t xml:space="preserve">Research Publications  </t>
  </si>
  <si>
    <t>Points Claimed</t>
  </si>
  <si>
    <t>Points Verified</t>
  </si>
  <si>
    <t>Research Supervision</t>
  </si>
  <si>
    <t>Journal Publications</t>
  </si>
  <si>
    <t>Conference Publication/ Presentation</t>
  </si>
  <si>
    <t xml:space="preserve">Externally Funded Research Project </t>
  </si>
  <si>
    <t>Book Publication</t>
  </si>
  <si>
    <t xml:space="preserve">Total for the category </t>
  </si>
  <si>
    <t>Total</t>
  </si>
  <si>
    <t>Faculty Name and Sign</t>
  </si>
  <si>
    <t>(Head of Department)</t>
  </si>
  <si>
    <t>Patents Awarded/ Published(Award-8 pub-4.)</t>
  </si>
  <si>
    <t>.</t>
  </si>
  <si>
    <t>Role (Fill the values indicated 
in each bracked which so ever is suitable)</t>
  </si>
  <si>
    <t>Impact factor claim (enter the impact factor value</t>
  </si>
  <si>
    <t>Role (enter 1 for main author/ 2 for co author)</t>
  </si>
  <si>
    <t>International/national (enter 1 for international, 2 for national)</t>
  </si>
  <si>
    <t>Role (main author/ co author) (enter 1 for main, 2 for co)</t>
  </si>
  <si>
    <t>No. Of authors</t>
  </si>
  <si>
    <t>Number of authors</t>
  </si>
  <si>
    <t>Status: International/ national (enter 1 for international, 2 for national)</t>
  </si>
  <si>
    <t>Book Type - Enter 1 for Book and 2 for  Monograph/ Technical Report/Book Chapter Chapter/ Other</t>
  </si>
  <si>
    <t>awarded / published (enter 1 for awarder, 2 for published)</t>
  </si>
  <si>
    <t>Numer of inventors</t>
  </si>
  <si>
    <t>Role : PI/Co-PI (enter 1 for PI and 2 for Co-PI)</t>
  </si>
  <si>
    <t>Instructions: 1. Insert appropriate number of rows as desired during filling the form, 2. white is for information entry 3. yellow is for specific values entering and red shaded is the auto summing</t>
  </si>
  <si>
    <t>Enter1 for single supervisor, 2 for main supervisor and 3 for co supervisor</t>
  </si>
  <si>
    <t>Total of the category</t>
  </si>
  <si>
    <t>Role: First inventor/co-inventor (Enter 1, else enter 2 )</t>
  </si>
  <si>
    <t>National Institute of Technology Raipur                                                                    Application format for Best Researcher Award                                                                   Name of the Applicant:- 
Name of the Department:-                                                                                         Assesment Period: !st Nov. _____ to 31st Oct.______</t>
  </si>
  <si>
    <t>SCI/Scopus/SCIE (enter 1 for SCI/SSCE, 2 for Scopus)</t>
  </si>
  <si>
    <t>Externally funded research project (Sanctioned projects/grant during the evaluation period, with relaese of at least first instalment)</t>
  </si>
  <si>
    <t xml:space="preserve">Recommended/ Not Recommended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</si>
</sst>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Calibri"/>
    </font>
    <font>
      <sz val="11"/>
      <color rgb="FF000000"/>
      <name val="Times New Roman"/>
    </font>
    <font>
      <b/>
      <sz val="11"/>
      <color rgb="FF000000"/>
      <name val="Times New Roman"/>
    </font>
    <font>
      <sz val="11"/>
      <name val="Times New Roman"/>
    </font>
    <font>
      <sz val="11"/>
      <color rgb="FF000000"/>
      <name val="Calibri"/>
    </font>
    <font>
      <b/>
      <sz val="14"/>
      <color rgb="FFFFFFFF"/>
      <name val="Calibri"/>
    </font>
    <font>
      <b/>
      <sz val="11"/>
      <color rgb="FF000000"/>
      <name val="Calibri"/>
    </font>
    <font>
      <sz val="11"/>
      <color rgb="FF000000"/>
      <name val="Calibri"/>
    </font>
    <font>
      <b/>
      <sz val="11"/>
      <color rgb="FF000000"/>
      <name val="Calibri"/>
    </font>
    <font>
      <b/>
      <sz val="11"/>
      <color rgb="FF000000"/>
      <name val="Calibri"/>
    </font>
    <font>
      <sz val="11"/>
      <color rgb="FF000000"/>
      <name val="Times New Roman"/>
      <family val="1"/>
    </font>
    <font>
      <sz val="11"/>
      <name val="Times New Roman"/>
      <family val="1"/>
    </font>
    <font>
      <b/>
      <sz val="11"/>
      <color rgb="FF000000"/>
      <name val="Times New Roman"/>
      <family val="1"/>
    </font>
  </fonts>
  <fills count="12">
    <fill>
      <patternFill patternType="none"/>
    </fill>
    <fill>
      <patternFill patternType="gray125"/>
    </fill>
    <fill>
      <patternFill patternType="solid">
        <fgColor rgb="FF92D050"/>
        <bgColor indexed="64"/>
      </patternFill>
    </fill>
    <fill>
      <patternFill patternType="solid">
        <fgColor rgb="FFE6B9B8"/>
        <bgColor indexed="64"/>
      </patternFill>
    </fill>
    <fill>
      <patternFill patternType="solid">
        <fgColor rgb="FFFFC000"/>
        <bgColor indexed="64"/>
      </patternFill>
    </fill>
    <fill>
      <patternFill patternType="solid">
        <fgColor rgb="FFB9CCE4"/>
        <bgColor indexed="64"/>
      </patternFill>
    </fill>
    <fill>
      <patternFill patternType="solid">
        <fgColor rgb="FF96B3D7"/>
        <bgColor indexed="64"/>
      </patternFill>
    </fill>
    <fill>
      <patternFill patternType="solid">
        <fgColor rgb="FF000000"/>
        <bgColor indexed="64"/>
      </patternFill>
    </fill>
    <fill>
      <patternFill patternType="solid">
        <fgColor rgb="FFDCE5F1"/>
        <bgColor indexed="64"/>
      </patternFill>
    </fill>
    <fill>
      <patternFill patternType="solid">
        <fgColor rgb="FFDBEEF3"/>
        <bgColor indexed="64"/>
      </patternFill>
    </fill>
    <fill>
      <patternFill patternType="solid">
        <fgColor rgb="FFFFFF00"/>
        <bgColor indexed="64"/>
      </patternFill>
    </fill>
    <fill>
      <patternFill patternType="solid">
        <fgColor rgb="FFFF00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alignment vertical="center"/>
    </xf>
  </cellStyleXfs>
  <cellXfs count="85">
    <xf numFmtId="0" fontId="0" fillId="0" borderId="0" xfId="0">
      <alignment vertical="center"/>
    </xf>
    <xf numFmtId="0" fontId="4" fillId="0" borderId="0" xfId="0" applyFont="1" applyAlignment="1">
      <alignment horizontal="center"/>
    </xf>
    <xf numFmtId="0" fontId="6" fillId="8" borderId="1" xfId="0" applyFont="1" applyFill="1" applyBorder="1" applyAlignment="1"/>
    <xf numFmtId="0" fontId="6" fillId="8" borderId="1" xfId="0" applyFont="1" applyFill="1" applyBorder="1" applyAlignment="1">
      <alignment horizontal="center"/>
    </xf>
    <xf numFmtId="0" fontId="9" fillId="0" borderId="0" xfId="0" applyFont="1" applyAlignment="1"/>
    <xf numFmtId="0" fontId="9" fillId="4" borderId="0" xfId="0" applyFont="1" applyFill="1" applyAlignment="1">
      <alignment horizontal="center"/>
    </xf>
    <xf numFmtId="0" fontId="9" fillId="0" borderId="0" xfId="0" applyFont="1" applyAlignment="1">
      <alignment horizontal="center"/>
    </xf>
    <xf numFmtId="0" fontId="10" fillId="0" borderId="0" xfId="0" applyFont="1" applyAlignment="1" applyProtection="1">
      <protection locked="0"/>
    </xf>
    <xf numFmtId="0" fontId="1" fillId="0" borderId="0" xfId="0" applyFont="1" applyAlignment="1" applyProtection="1">
      <protection locked="0"/>
    </xf>
    <xf numFmtId="0" fontId="1" fillId="2" borderId="0" xfId="0" applyFont="1" applyFill="1" applyAlignment="1" applyProtection="1">
      <protection locked="0"/>
    </xf>
    <xf numFmtId="0" fontId="1" fillId="3" borderId="1" xfId="0" applyFont="1" applyFill="1" applyBorder="1" applyAlignment="1" applyProtection="1">
      <protection locked="0"/>
    </xf>
    <xf numFmtId="0" fontId="10" fillId="3" borderId="2" xfId="0" applyFont="1" applyFill="1" applyBorder="1" applyAlignment="1" applyProtection="1">
      <alignment horizontal="center" wrapText="1"/>
      <protection locked="0"/>
    </xf>
    <xf numFmtId="0" fontId="1" fillId="3" borderId="1" xfId="0" applyFont="1" applyFill="1" applyBorder="1" applyAlignment="1" applyProtection="1">
      <alignment wrapText="1"/>
      <protection locked="0"/>
    </xf>
    <xf numFmtId="0" fontId="1" fillId="0" borderId="0" xfId="0" applyFont="1" applyAlignment="1" applyProtection="1">
      <alignment wrapText="1"/>
      <protection locked="0"/>
    </xf>
    <xf numFmtId="0" fontId="10" fillId="3" borderId="1" xfId="0" applyFont="1" applyFill="1" applyBorder="1" applyAlignment="1" applyProtection="1">
      <alignment wrapText="1"/>
      <protection locked="0"/>
    </xf>
    <xf numFmtId="0" fontId="1" fillId="0" borderId="1" xfId="0" applyFont="1" applyBorder="1" applyAlignment="1" applyProtection="1">
      <protection locked="0"/>
    </xf>
    <xf numFmtId="0" fontId="1" fillId="10" borderId="1" xfId="0" applyFont="1" applyFill="1" applyBorder="1" applyAlignment="1" applyProtection="1">
      <protection locked="0"/>
    </xf>
    <xf numFmtId="0" fontId="3" fillId="5" borderId="1" xfId="0" applyFont="1" applyFill="1" applyBorder="1" applyAlignment="1" applyProtection="1">
      <alignment horizontal="center" vertical="center" wrapText="1"/>
      <protection locked="0"/>
    </xf>
    <xf numFmtId="0" fontId="3" fillId="5" borderId="1" xfId="0" applyFont="1" applyFill="1" applyBorder="1" applyAlignment="1" applyProtection="1">
      <alignment horizontal="left" vertical="top" wrapText="1"/>
      <protection locked="0"/>
    </xf>
    <xf numFmtId="0" fontId="11" fillId="5" borderId="1" xfId="0" applyFont="1" applyFill="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11" fillId="0" borderId="1" xfId="0" applyFont="1" applyBorder="1" applyAlignment="1" applyProtection="1">
      <alignment horizontal="left" vertical="top" wrapText="1"/>
      <protection locked="0"/>
    </xf>
    <xf numFmtId="0" fontId="3" fillId="0" borderId="1" xfId="0" applyFont="1" applyBorder="1" applyAlignment="1" applyProtection="1">
      <alignment horizontal="center" vertical="center" wrapText="1"/>
      <protection locked="0"/>
    </xf>
    <xf numFmtId="0" fontId="11" fillId="10" borderId="1" xfId="0" applyFont="1" applyFill="1" applyBorder="1" applyAlignment="1" applyProtection="1">
      <alignment horizontal="left" vertical="top" wrapText="1"/>
      <protection locked="0"/>
    </xf>
    <xf numFmtId="0" fontId="3" fillId="10" borderId="1" xfId="0" applyFont="1" applyFill="1" applyBorder="1" applyAlignment="1" applyProtection="1">
      <alignment horizontal="left" vertical="top" wrapText="1"/>
      <protection locked="0"/>
    </xf>
    <xf numFmtId="0" fontId="2" fillId="4" borderId="4" xfId="0" applyFont="1" applyFill="1" applyBorder="1" applyAlignment="1" applyProtection="1">
      <alignment horizontal="center"/>
      <protection locked="0"/>
    </xf>
    <xf numFmtId="0" fontId="2" fillId="0" borderId="0" xfId="0" applyFont="1" applyAlignment="1" applyProtection="1">
      <protection locked="0"/>
    </xf>
    <xf numFmtId="0" fontId="3" fillId="3" borderId="1" xfId="0" applyFont="1" applyFill="1" applyBorder="1" applyAlignment="1" applyProtection="1">
      <alignment horizontal="center" vertical="center" wrapText="1"/>
      <protection locked="0"/>
    </xf>
    <xf numFmtId="0" fontId="3" fillId="3" borderId="1" xfId="0" applyFont="1" applyFill="1" applyBorder="1" applyAlignment="1" applyProtection="1">
      <alignment horizontal="left" vertical="top" wrapText="1"/>
      <protection locked="0"/>
    </xf>
    <xf numFmtId="0" fontId="11" fillId="3" borderId="1" xfId="0" applyFont="1" applyFill="1" applyBorder="1" applyAlignment="1" applyProtection="1">
      <alignment horizontal="left" vertical="top" wrapText="1"/>
      <protection locked="0"/>
    </xf>
    <xf numFmtId="0" fontId="3" fillId="3" borderId="4" xfId="0" applyFont="1" applyFill="1" applyBorder="1" applyAlignment="1" applyProtection="1">
      <alignment horizontal="left" vertical="top" wrapText="1"/>
      <protection locked="0"/>
    </xf>
    <xf numFmtId="0" fontId="3" fillId="3" borderId="0" xfId="0" applyFont="1" applyFill="1" applyAlignment="1" applyProtection="1">
      <alignment horizontal="left" vertical="top" wrapText="1"/>
      <protection locked="0"/>
    </xf>
    <xf numFmtId="0" fontId="2" fillId="4" borderId="0" xfId="0" applyFont="1" applyFill="1" applyAlignment="1" applyProtection="1">
      <protection locked="0"/>
    </xf>
    <xf numFmtId="0" fontId="1" fillId="3" borderId="1" xfId="0" applyFont="1" applyFill="1" applyBorder="1" applyAlignment="1" applyProtection="1">
      <alignment horizontal="left" vertical="top" wrapText="1"/>
      <protection locked="0"/>
    </xf>
    <xf numFmtId="0" fontId="1" fillId="0" borderId="1" xfId="0" applyFont="1" applyBorder="1" applyAlignment="1" applyProtection="1">
      <alignment horizontal="left" vertical="top" wrapText="1"/>
      <protection locked="0"/>
    </xf>
    <xf numFmtId="0" fontId="3" fillId="0" borderId="4"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1" fillId="6" borderId="1" xfId="0" applyFont="1" applyFill="1" applyBorder="1" applyAlignment="1" applyProtection="1">
      <alignment horizontal="left" vertical="top" wrapText="1"/>
      <protection locked="0"/>
    </xf>
    <xf numFmtId="0" fontId="1" fillId="0" borderId="4" xfId="0" applyFont="1" applyBorder="1" applyAlignment="1" applyProtection="1">
      <alignment horizontal="left" vertical="top" wrapText="1"/>
      <protection locked="0"/>
    </xf>
    <xf numFmtId="0" fontId="2" fillId="4" borderId="3" xfId="0" applyFont="1" applyFill="1" applyBorder="1" applyAlignment="1" applyProtection="1">
      <alignment horizontal="left"/>
      <protection locked="0"/>
    </xf>
    <xf numFmtId="0" fontId="2" fillId="4" borderId="4" xfId="0" applyFont="1" applyFill="1" applyBorder="1" applyAlignment="1" applyProtection="1">
      <alignment horizontal="left"/>
      <protection locked="0"/>
    </xf>
    <xf numFmtId="0" fontId="2" fillId="0" borderId="0" xfId="0" applyFont="1" applyAlignment="1" applyProtection="1">
      <alignment horizontal="left"/>
      <protection locked="0"/>
    </xf>
    <xf numFmtId="0" fontId="10" fillId="6" borderId="1" xfId="0" applyFont="1" applyFill="1" applyBorder="1" applyAlignment="1" applyProtection="1">
      <alignment horizontal="left" vertical="top" wrapText="1"/>
      <protection locked="0"/>
    </xf>
    <xf numFmtId="0" fontId="1" fillId="11" borderId="1" xfId="0" applyFont="1" applyFill="1" applyBorder="1" applyAlignment="1"/>
    <xf numFmtId="0" fontId="3" fillId="11" borderId="1" xfId="0" applyFont="1" applyFill="1" applyBorder="1" applyAlignment="1">
      <alignment horizontal="left" vertical="top" wrapText="1"/>
    </xf>
    <xf numFmtId="0" fontId="2" fillId="11" borderId="1" xfId="0" applyFont="1" applyFill="1" applyBorder="1" applyAlignment="1"/>
    <xf numFmtId="0" fontId="12" fillId="11" borderId="1" xfId="0" applyFont="1" applyFill="1" applyBorder="1" applyAlignment="1"/>
    <xf numFmtId="0" fontId="2" fillId="11" borderId="1" xfId="0" applyFont="1" applyFill="1" applyBorder="1" applyAlignment="1">
      <alignment horizontal="left"/>
    </xf>
    <xf numFmtId="0" fontId="1" fillId="4" borderId="2" xfId="0" applyFont="1" applyFill="1" applyBorder="1" applyAlignment="1" applyProtection="1">
      <alignment horizontal="center"/>
      <protection locked="0"/>
    </xf>
    <xf numFmtId="0" fontId="1" fillId="4" borderId="3" xfId="0" applyFont="1" applyFill="1" applyBorder="1" applyAlignment="1" applyProtection="1">
      <alignment horizontal="center"/>
      <protection locked="0"/>
    </xf>
    <xf numFmtId="0" fontId="1" fillId="4" borderId="4" xfId="0" applyFont="1" applyFill="1" applyBorder="1" applyAlignment="1" applyProtection="1">
      <alignment horizontal="center"/>
      <protection locked="0"/>
    </xf>
    <xf numFmtId="0" fontId="12" fillId="4" borderId="2" xfId="0" applyFont="1" applyFill="1" applyBorder="1" applyAlignment="1" applyProtection="1">
      <alignment horizontal="center"/>
      <protection locked="0"/>
    </xf>
    <xf numFmtId="0" fontId="12" fillId="4" borderId="3"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2" fillId="4" borderId="2" xfId="0" applyFont="1" applyFill="1" applyBorder="1" applyAlignment="1" applyProtection="1">
      <alignment horizontal="center"/>
      <protection locked="0"/>
    </xf>
    <xf numFmtId="0" fontId="2" fillId="4" borderId="3" xfId="0" applyFont="1" applyFill="1" applyBorder="1" applyAlignment="1" applyProtection="1">
      <alignment horizontal="center"/>
      <protection locked="0"/>
    </xf>
    <xf numFmtId="0" fontId="2" fillId="4" borderId="4" xfId="0" applyFont="1" applyFill="1" applyBorder="1" applyAlignment="1" applyProtection="1">
      <alignment horizontal="center"/>
      <protection locked="0"/>
    </xf>
    <xf numFmtId="0" fontId="9" fillId="4" borderId="8" xfId="0" applyFont="1" applyFill="1" applyBorder="1" applyAlignment="1">
      <alignment horizontal="center"/>
    </xf>
    <xf numFmtId="0" fontId="6" fillId="0" borderId="0" xfId="0" applyFont="1" applyAlignment="1">
      <alignment horizontal="center"/>
    </xf>
    <xf numFmtId="0" fontId="9" fillId="0" borderId="0" xfId="0" applyFont="1" applyAlignment="1">
      <alignment horizontal="center"/>
    </xf>
    <xf numFmtId="0" fontId="7" fillId="9" borderId="5" xfId="0" applyFont="1" applyFill="1" applyBorder="1" applyAlignment="1">
      <alignment horizontal="center"/>
    </xf>
    <xf numFmtId="0" fontId="7" fillId="9" borderId="6" xfId="0" applyFont="1" applyFill="1" applyBorder="1" applyAlignment="1">
      <alignment horizontal="center"/>
    </xf>
    <xf numFmtId="0" fontId="7" fillId="9" borderId="7" xfId="0" applyFont="1" applyFill="1" applyBorder="1" applyAlignment="1">
      <alignment horizontal="center"/>
    </xf>
    <xf numFmtId="0" fontId="7" fillId="9" borderId="5" xfId="0" applyFont="1" applyFill="1" applyBorder="1" applyAlignment="1">
      <alignment horizontal="left" vertical="center"/>
    </xf>
    <xf numFmtId="0" fontId="7" fillId="9" borderId="6" xfId="0" applyFont="1" applyFill="1" applyBorder="1" applyAlignment="1">
      <alignment horizontal="left" vertical="center"/>
    </xf>
    <xf numFmtId="0" fontId="7" fillId="9" borderId="7" xfId="0" applyFont="1" applyFill="1" applyBorder="1" applyAlignment="1">
      <alignment horizontal="left" vertical="center"/>
    </xf>
    <xf numFmtId="0" fontId="8" fillId="9" borderId="5" xfId="0" applyFont="1" applyFill="1" applyBorder="1" applyAlignment="1">
      <alignment horizontal="center"/>
    </xf>
    <xf numFmtId="0" fontId="8" fillId="9" borderId="6" xfId="0" applyFont="1" applyFill="1" applyBorder="1" applyAlignment="1">
      <alignment horizontal="center"/>
    </xf>
    <xf numFmtId="0" fontId="8" fillId="9" borderId="7" xfId="0" applyFont="1" applyFill="1" applyBorder="1" applyAlignment="1">
      <alignment horizontal="center"/>
    </xf>
    <xf numFmtId="0" fontId="8" fillId="0" borderId="5" xfId="0" applyFont="1" applyBorder="1" applyAlignment="1">
      <alignment horizontal="center"/>
    </xf>
    <xf numFmtId="0" fontId="8" fillId="0" borderId="7" xfId="0" applyFont="1" applyBorder="1" applyAlignment="1">
      <alignment horizontal="center"/>
    </xf>
    <xf numFmtId="0" fontId="5" fillId="7" borderId="2" xfId="0" applyFont="1" applyFill="1" applyBorder="1" applyAlignment="1">
      <alignment horizontal="center"/>
    </xf>
    <xf numFmtId="0" fontId="5" fillId="7" borderId="3" xfId="0" applyFont="1" applyFill="1" applyBorder="1" applyAlignment="1">
      <alignment horizontal="center"/>
    </xf>
    <xf numFmtId="0" fontId="5" fillId="7" borderId="4" xfId="0" applyFont="1" applyFill="1" applyBorder="1" applyAlignment="1">
      <alignment horizontal="center"/>
    </xf>
    <xf numFmtId="0" fontId="7" fillId="0" borderId="5" xfId="0" applyFont="1" applyBorder="1" applyAlignment="1">
      <alignment horizontal="center"/>
    </xf>
    <xf numFmtId="0" fontId="7" fillId="0" borderId="7" xfId="0" applyFont="1" applyBorder="1" applyAlignment="1">
      <alignment horizontal="center"/>
    </xf>
    <xf numFmtId="0" fontId="5" fillId="7" borderId="2" xfId="0" applyFont="1" applyFill="1" applyBorder="1" applyAlignment="1">
      <alignment horizontal="center" wrapText="1"/>
    </xf>
    <xf numFmtId="0" fontId="6" fillId="0" borderId="5" xfId="0" applyFont="1" applyBorder="1" applyAlignment="1">
      <alignment horizontal="center"/>
    </xf>
    <xf numFmtId="0" fontId="6" fillId="0" borderId="6" xfId="0" applyFont="1" applyBorder="1" applyAlignment="1">
      <alignment horizontal="center"/>
    </xf>
    <xf numFmtId="0" fontId="7" fillId="0" borderId="5" xfId="0" applyFont="1" applyBorder="1" applyAlignment="1">
      <alignment horizontal="left" vertical="center"/>
    </xf>
    <xf numFmtId="0" fontId="7" fillId="0" borderId="7" xfId="0" applyFont="1" applyBorder="1" applyAlignment="1">
      <alignment horizontal="left" vertical="center"/>
    </xf>
    <xf numFmtId="0" fontId="8" fillId="0" borderId="6" xfId="0" applyFont="1" applyBorder="1" applyAlignment="1">
      <alignment horizontal="center"/>
    </xf>
    <xf numFmtId="0" fontId="4" fillId="0" borderId="5" xfId="0" applyFont="1" applyBorder="1" applyAlignment="1">
      <alignment horizontal="left" vertical="center"/>
    </xf>
    <xf numFmtId="0" fontId="7" fillId="0" borderId="6" xfId="0" applyFont="1" applyBorder="1" applyAlignment="1">
      <alignment horizontal="left" vertical="center"/>
    </xf>
    <xf numFmtId="0" fontId="7" fillId="0" borderId="6"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K96"/>
  <sheetViews>
    <sheetView tabSelected="1" zoomScale="140" zoomScaleNormal="140" workbookViewId="0">
      <selection activeCell="C6" sqref="C6"/>
    </sheetView>
  </sheetViews>
  <sheetFormatPr defaultColWidth="9.140625" defaultRowHeight="15" x14ac:dyDescent="0.25"/>
  <cols>
    <col min="1" max="1" width="7.5703125" style="8" customWidth="1"/>
    <col min="2" max="2" width="55.7109375" style="8" customWidth="1"/>
    <col min="3" max="3" width="18.7109375" style="8" customWidth="1"/>
    <col min="4" max="4" width="23" style="8" customWidth="1"/>
    <col min="5" max="5" width="22.5703125" style="8" customWidth="1"/>
    <col min="6" max="6" width="21" style="8" customWidth="1"/>
    <col min="7" max="8" width="15.85546875" style="8" customWidth="1"/>
    <col min="9" max="9" width="17.28515625" style="8" customWidth="1"/>
    <col min="10" max="10" width="16.140625" style="8" customWidth="1"/>
    <col min="11" max="11" width="15" style="8" customWidth="1"/>
    <col min="12" max="13" width="17.7109375" style="8" customWidth="1"/>
    <col min="14" max="14" width="9.140625" style="8" customWidth="1"/>
    <col min="15" max="16384" width="9.140625" style="8"/>
  </cols>
  <sheetData>
    <row r="2" spans="1:37" x14ac:dyDescent="0.25">
      <c r="A2" s="7" t="s">
        <v>70</v>
      </c>
    </row>
    <row r="3" spans="1:37" s="9" customFormat="1" x14ac:dyDescent="0.25">
      <c r="A3" s="9">
        <v>1</v>
      </c>
      <c r="B3" s="9" t="s">
        <v>35</v>
      </c>
      <c r="F3" s="8"/>
      <c r="G3" s="8"/>
    </row>
    <row r="4" spans="1:37" s="9" customFormat="1" ht="75" customHeight="1" x14ac:dyDescent="0.25">
      <c r="A4" s="10" t="s">
        <v>34</v>
      </c>
      <c r="B4" s="10" t="s">
        <v>36</v>
      </c>
      <c r="C4" s="11" t="s">
        <v>58</v>
      </c>
      <c r="D4" s="10" t="s">
        <v>37</v>
      </c>
      <c r="E4" s="12" t="s">
        <v>39</v>
      </c>
      <c r="F4" s="8"/>
      <c r="G4" s="8"/>
      <c r="H4" s="13"/>
      <c r="I4" s="8"/>
      <c r="J4" s="8"/>
      <c r="K4" s="8"/>
      <c r="L4" s="8"/>
      <c r="M4" s="8"/>
      <c r="N4" s="8"/>
      <c r="O4" s="8"/>
      <c r="P4" s="8"/>
      <c r="Q4" s="8"/>
      <c r="R4" s="8"/>
      <c r="S4" s="8"/>
      <c r="T4" s="8"/>
      <c r="U4" s="8"/>
      <c r="V4" s="8"/>
      <c r="W4" s="8"/>
      <c r="X4" s="8"/>
      <c r="Y4" s="8"/>
      <c r="Z4" s="8"/>
      <c r="AA4" s="8"/>
      <c r="AB4" s="8"/>
      <c r="AC4" s="8"/>
      <c r="AD4" s="8"/>
      <c r="AE4" s="8"/>
      <c r="AF4" s="8"/>
      <c r="AG4" s="8"/>
      <c r="AH4" s="8"/>
      <c r="AI4" s="8"/>
      <c r="AJ4" s="8"/>
      <c r="AK4" s="8"/>
    </row>
    <row r="5" spans="1:37" s="9" customFormat="1" ht="81.75" customHeight="1" x14ac:dyDescent="0.25">
      <c r="A5" s="10"/>
      <c r="B5" s="10"/>
      <c r="C5" s="14" t="s">
        <v>71</v>
      </c>
      <c r="D5" s="10"/>
      <c r="E5" s="12"/>
      <c r="F5" s="8"/>
      <c r="G5" s="8"/>
      <c r="H5" s="13"/>
      <c r="I5" s="8"/>
      <c r="J5" s="8"/>
      <c r="K5" s="8"/>
      <c r="L5" s="8"/>
      <c r="M5" s="8"/>
      <c r="N5" s="8"/>
      <c r="O5" s="8"/>
      <c r="P5" s="8"/>
      <c r="Q5" s="8"/>
      <c r="R5" s="8"/>
      <c r="S5" s="8"/>
      <c r="T5" s="8"/>
      <c r="U5" s="8"/>
      <c r="V5" s="8"/>
      <c r="W5" s="8"/>
      <c r="X5" s="8"/>
      <c r="Y5" s="8"/>
      <c r="Z5" s="8"/>
      <c r="AA5" s="8"/>
      <c r="AB5" s="8"/>
      <c r="AC5" s="8"/>
      <c r="AD5" s="8"/>
      <c r="AE5" s="8"/>
      <c r="AF5" s="8"/>
      <c r="AG5" s="8"/>
      <c r="AH5" s="8"/>
      <c r="AI5" s="8"/>
      <c r="AJ5" s="8"/>
      <c r="AK5" s="8"/>
    </row>
    <row r="6" spans="1:37" s="9" customFormat="1" x14ac:dyDescent="0.25">
      <c r="A6" s="15"/>
      <c r="B6" s="15"/>
      <c r="C6" s="16"/>
      <c r="D6" s="15"/>
      <c r="E6" s="43">
        <f>IF(C6=1,5,0)+IF(C6=2,3,0)+IF(C6=3,2,0)</f>
        <v>0</v>
      </c>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row>
    <row r="7" spans="1:37" s="9" customFormat="1" x14ac:dyDescent="0.25">
      <c r="A7" s="15"/>
      <c r="B7" s="15"/>
      <c r="C7" s="16"/>
      <c r="D7" s="15"/>
      <c r="E7" s="43">
        <f t="shared" ref="E7:E12" si="0">IF(C7=1,5,0)+IF(C7=2,3,0)+IF(C7=3,2,0)</f>
        <v>0</v>
      </c>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row>
    <row r="8" spans="1:37" s="9" customFormat="1" x14ac:dyDescent="0.25">
      <c r="A8" s="15"/>
      <c r="B8" s="15"/>
      <c r="C8" s="16"/>
      <c r="D8" s="15"/>
      <c r="E8" s="43">
        <f t="shared" si="0"/>
        <v>0</v>
      </c>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row>
    <row r="9" spans="1:37" s="9" customFormat="1" x14ac:dyDescent="0.25">
      <c r="A9" s="15"/>
      <c r="B9" s="15"/>
      <c r="C9" s="16"/>
      <c r="D9" s="15"/>
      <c r="E9" s="43">
        <f t="shared" si="0"/>
        <v>0</v>
      </c>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row>
    <row r="10" spans="1:37" s="9" customFormat="1" x14ac:dyDescent="0.25">
      <c r="A10" s="15"/>
      <c r="B10" s="15"/>
      <c r="C10" s="16"/>
      <c r="D10" s="15"/>
      <c r="E10" s="43">
        <f t="shared" si="0"/>
        <v>0</v>
      </c>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row>
    <row r="11" spans="1:37" s="9" customFormat="1" x14ac:dyDescent="0.25">
      <c r="A11" s="15"/>
      <c r="B11" s="15"/>
      <c r="C11" s="16"/>
      <c r="D11" s="15"/>
      <c r="E11" s="43">
        <f t="shared" si="0"/>
        <v>0</v>
      </c>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row>
    <row r="12" spans="1:37" s="9" customFormat="1" x14ac:dyDescent="0.25">
      <c r="A12" s="15"/>
      <c r="B12" s="15"/>
      <c r="C12" s="16"/>
      <c r="D12" s="15"/>
      <c r="E12" s="43">
        <f t="shared" si="0"/>
        <v>0</v>
      </c>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row>
    <row r="13" spans="1:37" x14ac:dyDescent="0.25">
      <c r="A13" s="48" t="s">
        <v>72</v>
      </c>
      <c r="B13" s="49"/>
      <c r="C13" s="49"/>
      <c r="D13" s="50"/>
      <c r="E13" s="43">
        <f>SUM(E6:E12)</f>
        <v>0</v>
      </c>
    </row>
    <row r="14" spans="1:37" s="9" customFormat="1" x14ac:dyDescent="0.25">
      <c r="A14" s="9">
        <v>2</v>
      </c>
      <c r="B14" s="9" t="s">
        <v>38</v>
      </c>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row>
    <row r="15" spans="1:37" ht="75" x14ac:dyDescent="0.25">
      <c r="A15" s="17" t="s">
        <v>2</v>
      </c>
      <c r="B15" s="18" t="s">
        <v>27</v>
      </c>
      <c r="C15" s="18" t="s">
        <v>28</v>
      </c>
      <c r="D15" s="19" t="s">
        <v>60</v>
      </c>
      <c r="E15" s="19" t="s">
        <v>75</v>
      </c>
      <c r="F15" s="18" t="s">
        <v>32</v>
      </c>
      <c r="G15" s="18" t="s">
        <v>31</v>
      </c>
      <c r="H15" s="19" t="s">
        <v>59</v>
      </c>
      <c r="I15" s="20" t="s">
        <v>24</v>
      </c>
      <c r="J15" s="20" t="s">
        <v>25</v>
      </c>
      <c r="K15" s="20" t="s">
        <v>29</v>
      </c>
      <c r="L15" s="20" t="s">
        <v>26</v>
      </c>
      <c r="M15" s="21" t="s">
        <v>64</v>
      </c>
      <c r="N15" s="20" t="s">
        <v>30</v>
      </c>
    </row>
    <row r="16" spans="1:37" x14ac:dyDescent="0.25">
      <c r="A16" s="22"/>
      <c r="B16" s="20"/>
      <c r="C16" s="20"/>
      <c r="D16" s="23"/>
      <c r="E16" s="23"/>
      <c r="F16" s="20"/>
      <c r="G16" s="20"/>
      <c r="H16" s="23"/>
      <c r="I16" s="20"/>
      <c r="J16" s="20"/>
      <c r="K16" s="20"/>
      <c r="L16" s="20"/>
      <c r="M16" s="24"/>
      <c r="N16" s="44">
        <f>IF(AND(D16=1, E16=1, H16&gt;=1.5),4,0)+ IF(AND(D16=2,E16=1,H16&gt;=1.5),4/M16,0)+IF(AND(D16=1,E16=1,H16&lt;1.5),2,0)+IF(AND(D16=2,E16=1,H16&lt;1.5),2/M16,0)+IF(AND(D16=1,E16=2),2,0)+IF(AND(D16=2,E16=2),2/M16,0)</f>
        <v>0</v>
      </c>
    </row>
    <row r="17" spans="1:14" x14ac:dyDescent="0.25">
      <c r="A17" s="22"/>
      <c r="B17" s="20"/>
      <c r="C17" s="20"/>
      <c r="D17" s="23"/>
      <c r="E17" s="23"/>
      <c r="F17" s="20"/>
      <c r="G17" s="20"/>
      <c r="H17" s="23"/>
      <c r="I17" s="20"/>
      <c r="J17" s="20"/>
      <c r="K17" s="20"/>
      <c r="L17" s="20"/>
      <c r="M17" s="24"/>
      <c r="N17" s="44">
        <f t="shared" ref="N17:N36" si="1">IF(AND(D17=1, E17=1, H17&gt;=1.5),4,0)+ IF(AND(D17=2,E17=1,H17&gt;=1.5),4/M17,0)+IF(AND(D17=1,E17=1,H17&lt;1.5),2,0)+IF(AND(D17=2,E17=1,H17&lt;1.5),2/M17,0)+IF(AND(D17=1,E17=2),2,0)+IF(AND(D17=2,E17=2),2/M17,0)</f>
        <v>0</v>
      </c>
    </row>
    <row r="18" spans="1:14" x14ac:dyDescent="0.25">
      <c r="A18" s="22"/>
      <c r="B18" s="20"/>
      <c r="C18" s="20"/>
      <c r="D18" s="23"/>
      <c r="E18" s="23"/>
      <c r="F18" s="20"/>
      <c r="G18" s="20"/>
      <c r="H18" s="23"/>
      <c r="I18" s="20"/>
      <c r="J18" s="20"/>
      <c r="K18" s="20"/>
      <c r="L18" s="20"/>
      <c r="M18" s="24"/>
      <c r="N18" s="44">
        <f t="shared" si="1"/>
        <v>0</v>
      </c>
    </row>
    <row r="19" spans="1:14" x14ac:dyDescent="0.25">
      <c r="A19" s="22"/>
      <c r="B19" s="20"/>
      <c r="C19" s="20"/>
      <c r="D19" s="23"/>
      <c r="E19" s="23"/>
      <c r="F19" s="20"/>
      <c r="G19" s="20"/>
      <c r="H19" s="23"/>
      <c r="I19" s="20"/>
      <c r="J19" s="20"/>
      <c r="K19" s="20"/>
      <c r="L19" s="20"/>
      <c r="M19" s="24"/>
      <c r="N19" s="44">
        <f t="shared" si="1"/>
        <v>0</v>
      </c>
    </row>
    <row r="20" spans="1:14" x14ac:dyDescent="0.25">
      <c r="A20" s="22"/>
      <c r="B20" s="20"/>
      <c r="C20" s="20"/>
      <c r="D20" s="23"/>
      <c r="E20" s="23"/>
      <c r="F20" s="20"/>
      <c r="G20" s="20"/>
      <c r="H20" s="23"/>
      <c r="I20" s="20"/>
      <c r="J20" s="20"/>
      <c r="K20" s="20"/>
      <c r="L20" s="20"/>
      <c r="M20" s="24"/>
      <c r="N20" s="44">
        <f t="shared" si="1"/>
        <v>0</v>
      </c>
    </row>
    <row r="21" spans="1:14" x14ac:dyDescent="0.25">
      <c r="A21" s="22"/>
      <c r="B21" s="20"/>
      <c r="C21" s="20"/>
      <c r="D21" s="23"/>
      <c r="E21" s="23"/>
      <c r="F21" s="20"/>
      <c r="G21" s="20"/>
      <c r="H21" s="23"/>
      <c r="I21" s="20"/>
      <c r="J21" s="20"/>
      <c r="K21" s="20"/>
      <c r="L21" s="20"/>
      <c r="M21" s="24"/>
      <c r="N21" s="44">
        <f t="shared" si="1"/>
        <v>0</v>
      </c>
    </row>
    <row r="22" spans="1:14" x14ac:dyDescent="0.25">
      <c r="A22" s="22"/>
      <c r="B22" s="20"/>
      <c r="C22" s="20"/>
      <c r="D22" s="23"/>
      <c r="E22" s="23"/>
      <c r="F22" s="20"/>
      <c r="G22" s="20"/>
      <c r="H22" s="23"/>
      <c r="I22" s="20"/>
      <c r="J22" s="20"/>
      <c r="K22" s="20"/>
      <c r="L22" s="20"/>
      <c r="M22" s="24"/>
      <c r="N22" s="44">
        <f t="shared" si="1"/>
        <v>0</v>
      </c>
    </row>
    <row r="23" spans="1:14" x14ac:dyDescent="0.25">
      <c r="A23" s="22"/>
      <c r="B23" s="20"/>
      <c r="C23" s="20"/>
      <c r="D23" s="23"/>
      <c r="E23" s="23"/>
      <c r="F23" s="20"/>
      <c r="G23" s="20"/>
      <c r="H23" s="23"/>
      <c r="I23" s="20"/>
      <c r="J23" s="20"/>
      <c r="K23" s="20"/>
      <c r="L23" s="20"/>
      <c r="M23" s="24"/>
      <c r="N23" s="44">
        <f t="shared" si="1"/>
        <v>0</v>
      </c>
    </row>
    <row r="24" spans="1:14" x14ac:dyDescent="0.25">
      <c r="A24" s="22"/>
      <c r="B24" s="20"/>
      <c r="C24" s="20"/>
      <c r="D24" s="23"/>
      <c r="E24" s="23"/>
      <c r="F24" s="20"/>
      <c r="G24" s="20"/>
      <c r="H24" s="23"/>
      <c r="I24" s="20"/>
      <c r="J24" s="20"/>
      <c r="K24" s="20"/>
      <c r="L24" s="20"/>
      <c r="M24" s="24"/>
      <c r="N24" s="44">
        <f t="shared" si="1"/>
        <v>0</v>
      </c>
    </row>
    <row r="25" spans="1:14" x14ac:dyDescent="0.25">
      <c r="A25" s="22"/>
      <c r="B25" s="20"/>
      <c r="C25" s="20"/>
      <c r="D25" s="23"/>
      <c r="E25" s="23"/>
      <c r="F25" s="20"/>
      <c r="G25" s="20"/>
      <c r="H25" s="23"/>
      <c r="I25" s="20"/>
      <c r="J25" s="20"/>
      <c r="K25" s="20"/>
      <c r="L25" s="20"/>
      <c r="M25" s="24"/>
      <c r="N25" s="44">
        <f t="shared" si="1"/>
        <v>0</v>
      </c>
    </row>
    <row r="26" spans="1:14" x14ac:dyDescent="0.25">
      <c r="A26" s="22"/>
      <c r="B26" s="20"/>
      <c r="C26" s="20"/>
      <c r="D26" s="23"/>
      <c r="E26" s="23"/>
      <c r="F26" s="20"/>
      <c r="G26" s="20"/>
      <c r="H26" s="23"/>
      <c r="I26" s="20"/>
      <c r="J26" s="20"/>
      <c r="K26" s="20"/>
      <c r="L26" s="20"/>
      <c r="M26" s="24"/>
      <c r="N26" s="44">
        <f t="shared" si="1"/>
        <v>0</v>
      </c>
    </row>
    <row r="27" spans="1:14" x14ac:dyDescent="0.25">
      <c r="A27" s="22"/>
      <c r="B27" s="20"/>
      <c r="C27" s="20"/>
      <c r="D27" s="23"/>
      <c r="E27" s="23"/>
      <c r="F27" s="20"/>
      <c r="G27" s="20"/>
      <c r="H27" s="23"/>
      <c r="I27" s="20"/>
      <c r="J27" s="20"/>
      <c r="K27" s="20"/>
      <c r="L27" s="20"/>
      <c r="M27" s="24"/>
      <c r="N27" s="44">
        <f t="shared" si="1"/>
        <v>0</v>
      </c>
    </row>
    <row r="28" spans="1:14" x14ac:dyDescent="0.25">
      <c r="A28" s="22"/>
      <c r="B28" s="20"/>
      <c r="C28" s="20"/>
      <c r="D28" s="23"/>
      <c r="E28" s="23"/>
      <c r="F28" s="20"/>
      <c r="G28" s="20"/>
      <c r="H28" s="23"/>
      <c r="I28" s="20"/>
      <c r="J28" s="20"/>
      <c r="K28" s="20"/>
      <c r="L28" s="20"/>
      <c r="M28" s="24"/>
      <c r="N28" s="44">
        <f t="shared" si="1"/>
        <v>0</v>
      </c>
    </row>
    <row r="29" spans="1:14" x14ac:dyDescent="0.25">
      <c r="A29" s="22"/>
      <c r="B29" s="20"/>
      <c r="C29" s="20"/>
      <c r="D29" s="23"/>
      <c r="E29" s="23"/>
      <c r="F29" s="20"/>
      <c r="G29" s="20"/>
      <c r="H29" s="23"/>
      <c r="I29" s="20"/>
      <c r="J29" s="20"/>
      <c r="K29" s="20"/>
      <c r="L29" s="20"/>
      <c r="M29" s="24"/>
      <c r="N29" s="44">
        <f t="shared" si="1"/>
        <v>0</v>
      </c>
    </row>
    <row r="30" spans="1:14" x14ac:dyDescent="0.25">
      <c r="A30" s="22"/>
      <c r="B30" s="20"/>
      <c r="C30" s="20"/>
      <c r="D30" s="23"/>
      <c r="E30" s="23"/>
      <c r="F30" s="20"/>
      <c r="G30" s="20"/>
      <c r="H30" s="23"/>
      <c r="I30" s="20"/>
      <c r="J30" s="20"/>
      <c r="K30" s="20"/>
      <c r="L30" s="20"/>
      <c r="M30" s="24"/>
      <c r="N30" s="44">
        <f t="shared" si="1"/>
        <v>0</v>
      </c>
    </row>
    <row r="31" spans="1:14" x14ac:dyDescent="0.25">
      <c r="A31" s="22"/>
      <c r="B31" s="20"/>
      <c r="C31" s="20"/>
      <c r="D31" s="23"/>
      <c r="E31" s="23"/>
      <c r="F31" s="20"/>
      <c r="G31" s="20"/>
      <c r="H31" s="23"/>
      <c r="I31" s="20"/>
      <c r="J31" s="20"/>
      <c r="K31" s="20"/>
      <c r="L31" s="20"/>
      <c r="M31" s="24"/>
      <c r="N31" s="44">
        <f t="shared" si="1"/>
        <v>0</v>
      </c>
    </row>
    <row r="32" spans="1:14" x14ac:dyDescent="0.25">
      <c r="A32" s="22"/>
      <c r="B32" s="20"/>
      <c r="C32" s="20"/>
      <c r="D32" s="23"/>
      <c r="E32" s="23"/>
      <c r="F32" s="20"/>
      <c r="G32" s="20"/>
      <c r="H32" s="23"/>
      <c r="I32" s="20"/>
      <c r="J32" s="20"/>
      <c r="K32" s="20"/>
      <c r="L32" s="20"/>
      <c r="M32" s="24"/>
      <c r="N32" s="44">
        <f t="shared" si="1"/>
        <v>0</v>
      </c>
    </row>
    <row r="33" spans="1:37" x14ac:dyDescent="0.25">
      <c r="A33" s="22"/>
      <c r="B33" s="20"/>
      <c r="C33" s="20"/>
      <c r="D33" s="23"/>
      <c r="E33" s="23"/>
      <c r="F33" s="20"/>
      <c r="G33" s="20"/>
      <c r="H33" s="23"/>
      <c r="I33" s="20"/>
      <c r="J33" s="20"/>
      <c r="K33" s="20"/>
      <c r="L33" s="20"/>
      <c r="M33" s="24"/>
      <c r="N33" s="44">
        <f t="shared" si="1"/>
        <v>0</v>
      </c>
    </row>
    <row r="34" spans="1:37" x14ac:dyDescent="0.25">
      <c r="A34" s="22"/>
      <c r="B34" s="20"/>
      <c r="C34" s="20"/>
      <c r="D34" s="23"/>
      <c r="E34" s="23"/>
      <c r="F34" s="20"/>
      <c r="G34" s="20"/>
      <c r="H34" s="23"/>
      <c r="I34" s="20"/>
      <c r="J34" s="20"/>
      <c r="K34" s="20"/>
      <c r="L34" s="20"/>
      <c r="M34" s="24"/>
      <c r="N34" s="44">
        <f t="shared" si="1"/>
        <v>0</v>
      </c>
    </row>
    <row r="35" spans="1:37" x14ac:dyDescent="0.25">
      <c r="A35" s="15"/>
      <c r="B35" s="15"/>
      <c r="C35" s="15"/>
      <c r="D35" s="23"/>
      <c r="E35" s="23"/>
      <c r="F35" s="15"/>
      <c r="G35" s="15"/>
      <c r="H35" s="23"/>
      <c r="I35" s="15"/>
      <c r="J35" s="15"/>
      <c r="K35" s="15"/>
      <c r="L35" s="15"/>
      <c r="M35" s="24"/>
      <c r="N35" s="44">
        <f t="shared" si="1"/>
        <v>0</v>
      </c>
    </row>
    <row r="36" spans="1:37" x14ac:dyDescent="0.25">
      <c r="A36" s="15"/>
      <c r="B36" s="15"/>
      <c r="C36" s="15"/>
      <c r="D36" s="23"/>
      <c r="E36" s="23"/>
      <c r="F36" s="15"/>
      <c r="G36" s="15"/>
      <c r="H36" s="23"/>
      <c r="I36" s="15"/>
      <c r="J36" s="15"/>
      <c r="K36" s="15"/>
      <c r="L36" s="15"/>
      <c r="M36" s="24"/>
      <c r="N36" s="44">
        <f t="shared" si="1"/>
        <v>0</v>
      </c>
    </row>
    <row r="37" spans="1:37" s="26" customFormat="1" ht="14.25" x14ac:dyDescent="0.2">
      <c r="A37" s="54" t="s">
        <v>52</v>
      </c>
      <c r="B37" s="55"/>
      <c r="C37" s="55"/>
      <c r="D37" s="55"/>
      <c r="E37" s="55"/>
      <c r="F37" s="55"/>
      <c r="G37" s="55"/>
      <c r="H37" s="55"/>
      <c r="I37" s="55"/>
      <c r="J37" s="55"/>
      <c r="K37" s="55"/>
      <c r="L37" s="56"/>
      <c r="M37" s="25"/>
      <c r="N37" s="45">
        <f>SUM(N16:N36)</f>
        <v>0</v>
      </c>
    </row>
    <row r="38" spans="1:37" s="9" customFormat="1" x14ac:dyDescent="0.25">
      <c r="A38" s="9">
        <v>3</v>
      </c>
      <c r="B38" s="9" t="s">
        <v>40</v>
      </c>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row>
    <row r="39" spans="1:37" ht="45" x14ac:dyDescent="0.25">
      <c r="A39" s="27" t="s">
        <v>2</v>
      </c>
      <c r="B39" s="28" t="s">
        <v>27</v>
      </c>
      <c r="C39" s="28" t="s">
        <v>33</v>
      </c>
      <c r="D39" s="29" t="s">
        <v>62</v>
      </c>
      <c r="E39" s="29" t="s">
        <v>61</v>
      </c>
      <c r="F39" s="29" t="s">
        <v>63</v>
      </c>
      <c r="G39" s="30" t="s">
        <v>30</v>
      </c>
      <c r="H39" s="31"/>
    </row>
    <row r="40" spans="1:37" x14ac:dyDescent="0.25">
      <c r="A40" s="15"/>
      <c r="B40" s="15"/>
      <c r="C40" s="15"/>
      <c r="D40" s="16"/>
      <c r="E40" s="16"/>
      <c r="F40" s="16"/>
      <c r="G40" s="43">
        <f>IF(AND(D40=1,E40=1), 1.5,0)+IF(AND(D40=2,E40=1), 1.5/F40,0)+IF(AND(D40=1,E40=2),1,0)+IF(AND(D40=2,E40=2),1/F40,0)</f>
        <v>0</v>
      </c>
    </row>
    <row r="41" spans="1:37" x14ac:dyDescent="0.25">
      <c r="A41" s="15"/>
      <c r="B41" s="15"/>
      <c r="C41" s="15"/>
      <c r="D41" s="16"/>
      <c r="E41" s="16"/>
      <c r="F41" s="16"/>
      <c r="G41" s="43">
        <f t="shared" ref="G41:G58" si="2">IF(AND(D41=1,E41=1), 1.5,0)+IF(AND(D41=2,E41=1), 1.5/F41,0)+IF(AND(D41=1,E41=2),1,0)+IF(AND(D41=2,E41=2),1/F41,0)</f>
        <v>0</v>
      </c>
    </row>
    <row r="42" spans="1:37" x14ac:dyDescent="0.25">
      <c r="A42" s="15"/>
      <c r="B42" s="15"/>
      <c r="C42" s="15"/>
      <c r="D42" s="16"/>
      <c r="E42" s="16"/>
      <c r="F42" s="16"/>
      <c r="G42" s="43">
        <f t="shared" si="2"/>
        <v>0</v>
      </c>
    </row>
    <row r="43" spans="1:37" x14ac:dyDescent="0.25">
      <c r="A43" s="15"/>
      <c r="B43" s="15"/>
      <c r="C43" s="15"/>
      <c r="D43" s="16"/>
      <c r="E43" s="16"/>
      <c r="F43" s="16"/>
      <c r="G43" s="43">
        <f t="shared" si="2"/>
        <v>0</v>
      </c>
    </row>
    <row r="44" spans="1:37" x14ac:dyDescent="0.25">
      <c r="A44" s="15"/>
      <c r="B44" s="15"/>
      <c r="C44" s="15"/>
      <c r="D44" s="16"/>
      <c r="E44" s="16"/>
      <c r="F44" s="16"/>
      <c r="G44" s="43">
        <f t="shared" si="2"/>
        <v>0</v>
      </c>
    </row>
    <row r="45" spans="1:37" x14ac:dyDescent="0.25">
      <c r="A45" s="15"/>
      <c r="B45" s="15"/>
      <c r="C45" s="15"/>
      <c r="D45" s="16"/>
      <c r="E45" s="16"/>
      <c r="F45" s="16"/>
      <c r="G45" s="43">
        <f t="shared" si="2"/>
        <v>0</v>
      </c>
    </row>
    <row r="46" spans="1:37" x14ac:dyDescent="0.25">
      <c r="A46" s="15"/>
      <c r="B46" s="15"/>
      <c r="C46" s="15"/>
      <c r="D46" s="16"/>
      <c r="E46" s="16"/>
      <c r="F46" s="16"/>
      <c r="G46" s="43">
        <f t="shared" si="2"/>
        <v>0</v>
      </c>
    </row>
    <row r="47" spans="1:37" x14ac:dyDescent="0.25">
      <c r="A47" s="15"/>
      <c r="B47" s="15"/>
      <c r="C47" s="15"/>
      <c r="D47" s="16"/>
      <c r="E47" s="16"/>
      <c r="F47" s="16"/>
      <c r="G47" s="43">
        <f t="shared" si="2"/>
        <v>0</v>
      </c>
    </row>
    <row r="48" spans="1:37" x14ac:dyDescent="0.25">
      <c r="A48" s="15"/>
      <c r="B48" s="15"/>
      <c r="C48" s="15"/>
      <c r="D48" s="16"/>
      <c r="E48" s="16"/>
      <c r="F48" s="16"/>
      <c r="G48" s="43">
        <f t="shared" si="2"/>
        <v>0</v>
      </c>
    </row>
    <row r="49" spans="1:37" x14ac:dyDescent="0.25">
      <c r="A49" s="15"/>
      <c r="B49" s="15"/>
      <c r="C49" s="15"/>
      <c r="D49" s="16"/>
      <c r="E49" s="16"/>
      <c r="F49" s="16"/>
      <c r="G49" s="43">
        <f t="shared" si="2"/>
        <v>0</v>
      </c>
    </row>
    <row r="50" spans="1:37" x14ac:dyDescent="0.25">
      <c r="A50" s="15"/>
      <c r="B50" s="15"/>
      <c r="C50" s="15"/>
      <c r="D50" s="16"/>
      <c r="E50" s="16"/>
      <c r="F50" s="16"/>
      <c r="G50" s="43">
        <f t="shared" si="2"/>
        <v>0</v>
      </c>
    </row>
    <row r="51" spans="1:37" x14ac:dyDescent="0.25">
      <c r="A51" s="15"/>
      <c r="B51" s="15"/>
      <c r="C51" s="15"/>
      <c r="D51" s="16"/>
      <c r="E51" s="16"/>
      <c r="F51" s="16"/>
      <c r="G51" s="43">
        <f t="shared" si="2"/>
        <v>0</v>
      </c>
    </row>
    <row r="52" spans="1:37" x14ac:dyDescent="0.25">
      <c r="A52" s="15"/>
      <c r="B52" s="15"/>
      <c r="C52" s="15"/>
      <c r="D52" s="16"/>
      <c r="E52" s="16"/>
      <c r="F52" s="16"/>
      <c r="G52" s="43">
        <f t="shared" si="2"/>
        <v>0</v>
      </c>
    </row>
    <row r="53" spans="1:37" x14ac:dyDescent="0.25">
      <c r="A53" s="15"/>
      <c r="B53" s="15"/>
      <c r="C53" s="15"/>
      <c r="D53" s="16"/>
      <c r="E53" s="16"/>
      <c r="F53" s="16"/>
      <c r="G53" s="43">
        <f t="shared" si="2"/>
        <v>0</v>
      </c>
    </row>
    <row r="54" spans="1:37" x14ac:dyDescent="0.25">
      <c r="A54" s="15"/>
      <c r="B54" s="15"/>
      <c r="C54" s="15"/>
      <c r="D54" s="16"/>
      <c r="E54" s="16"/>
      <c r="F54" s="16"/>
      <c r="G54" s="43">
        <f t="shared" si="2"/>
        <v>0</v>
      </c>
    </row>
    <row r="55" spans="1:37" x14ac:dyDescent="0.25">
      <c r="A55" s="15"/>
      <c r="B55" s="15"/>
      <c r="C55" s="15"/>
      <c r="D55" s="16"/>
      <c r="E55" s="16"/>
      <c r="F55" s="16"/>
      <c r="G55" s="43">
        <f t="shared" si="2"/>
        <v>0</v>
      </c>
    </row>
    <row r="56" spans="1:37" x14ac:dyDescent="0.25">
      <c r="A56" s="15"/>
      <c r="B56" s="15"/>
      <c r="C56" s="15"/>
      <c r="D56" s="16"/>
      <c r="E56" s="16"/>
      <c r="F56" s="16"/>
      <c r="G56" s="43">
        <f t="shared" si="2"/>
        <v>0</v>
      </c>
    </row>
    <row r="57" spans="1:37" x14ac:dyDescent="0.25">
      <c r="A57" s="15"/>
      <c r="B57" s="15"/>
      <c r="C57" s="15"/>
      <c r="D57" s="16"/>
      <c r="E57" s="16"/>
      <c r="F57" s="16"/>
      <c r="G57" s="43">
        <f t="shared" si="2"/>
        <v>0</v>
      </c>
    </row>
    <row r="58" spans="1:37" x14ac:dyDescent="0.25">
      <c r="A58" s="15"/>
      <c r="B58" s="15"/>
      <c r="C58" s="15"/>
      <c r="D58" s="16"/>
      <c r="E58" s="16"/>
      <c r="F58" s="16"/>
      <c r="G58" s="43">
        <f t="shared" si="2"/>
        <v>0</v>
      </c>
    </row>
    <row r="59" spans="1:37" s="26" customFormat="1" ht="14.25" x14ac:dyDescent="0.2">
      <c r="A59" s="54" t="s">
        <v>52</v>
      </c>
      <c r="B59" s="55"/>
      <c r="C59" s="55"/>
      <c r="D59" s="55"/>
      <c r="E59" s="55"/>
      <c r="F59" s="56"/>
      <c r="G59" s="45">
        <f>SUM(G40:G58)</f>
        <v>0</v>
      </c>
      <c r="H59" s="32"/>
    </row>
    <row r="60" spans="1:37" s="9" customFormat="1" x14ac:dyDescent="0.25">
      <c r="A60" s="9">
        <v>4</v>
      </c>
      <c r="B60" s="9" t="s">
        <v>76</v>
      </c>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row>
    <row r="61" spans="1:37" ht="90" x14ac:dyDescent="0.25">
      <c r="A61" s="33" t="s">
        <v>2</v>
      </c>
      <c r="B61" s="33" t="s">
        <v>1</v>
      </c>
      <c r="C61" s="33" t="s">
        <v>3</v>
      </c>
      <c r="D61" s="33" t="s">
        <v>69</v>
      </c>
      <c r="E61" s="33" t="s">
        <v>4</v>
      </c>
      <c r="F61" s="33" t="s">
        <v>5</v>
      </c>
      <c r="G61" s="33" t="s">
        <v>6</v>
      </c>
      <c r="H61" s="34" t="s">
        <v>20</v>
      </c>
      <c r="I61" s="34" t="s">
        <v>21</v>
      </c>
      <c r="J61" s="34" t="s">
        <v>7</v>
      </c>
      <c r="K61" s="35" t="s">
        <v>30</v>
      </c>
      <c r="M61" s="36"/>
    </row>
    <row r="62" spans="1:37" x14ac:dyDescent="0.25">
      <c r="A62" s="15"/>
      <c r="B62" s="15"/>
      <c r="C62" s="15"/>
      <c r="D62" s="16"/>
      <c r="E62" s="15"/>
      <c r="F62" s="15"/>
      <c r="G62" s="16"/>
      <c r="H62" s="15"/>
      <c r="I62" s="15"/>
      <c r="J62" s="15"/>
      <c r="K62" s="43">
        <f>IF(AND(D62=1,G62&gt;=1000000),8,0)+IF(AND(D62=1,G62&lt;1000000),4,0)+IF(AND(D62=2,G62&gt;=1000000),4,0)+IF(AND(D62=2,G62&lt;1000000),2,0)</f>
        <v>0</v>
      </c>
    </row>
    <row r="63" spans="1:37" x14ac:dyDescent="0.25">
      <c r="A63" s="15"/>
      <c r="B63" s="15"/>
      <c r="C63" s="15"/>
      <c r="D63" s="16"/>
      <c r="E63" s="15"/>
      <c r="F63" s="15"/>
      <c r="G63" s="16"/>
      <c r="H63" s="15"/>
      <c r="I63" s="15"/>
      <c r="J63" s="15"/>
      <c r="K63" s="43">
        <f t="shared" ref="K63:K69" si="3">IF(AND(D63=1,G63&gt;=1000000),8,0)+IF(AND(D63=1,G63&lt;1000000),4,0)+IF(AND(D63=2,G63&gt;=1000000),4,0)+IF(AND(D63=2,G63&lt;1000000),2,0)</f>
        <v>0</v>
      </c>
    </row>
    <row r="64" spans="1:37" x14ac:dyDescent="0.25">
      <c r="A64" s="15"/>
      <c r="B64" s="15"/>
      <c r="C64" s="15"/>
      <c r="D64" s="16"/>
      <c r="E64" s="15"/>
      <c r="F64" s="15"/>
      <c r="G64" s="16"/>
      <c r="H64" s="15"/>
      <c r="I64" s="15"/>
      <c r="J64" s="15"/>
      <c r="K64" s="43">
        <f t="shared" si="3"/>
        <v>0</v>
      </c>
    </row>
    <row r="65" spans="1:37" x14ac:dyDescent="0.25">
      <c r="A65" s="15"/>
      <c r="B65" s="15"/>
      <c r="C65" s="15"/>
      <c r="D65" s="16"/>
      <c r="E65" s="15"/>
      <c r="F65" s="15"/>
      <c r="G65" s="16"/>
      <c r="H65" s="15"/>
      <c r="I65" s="15"/>
      <c r="J65" s="15"/>
      <c r="K65" s="43">
        <f t="shared" si="3"/>
        <v>0</v>
      </c>
    </row>
    <row r="66" spans="1:37" x14ac:dyDescent="0.25">
      <c r="A66" s="15"/>
      <c r="B66" s="15"/>
      <c r="C66" s="15"/>
      <c r="D66" s="16"/>
      <c r="E66" s="15"/>
      <c r="F66" s="15"/>
      <c r="G66" s="16"/>
      <c r="H66" s="15"/>
      <c r="I66" s="15"/>
      <c r="J66" s="15"/>
      <c r="K66" s="43">
        <f t="shared" si="3"/>
        <v>0</v>
      </c>
    </row>
    <row r="67" spans="1:37" x14ac:dyDescent="0.25">
      <c r="A67" s="15"/>
      <c r="B67" s="15"/>
      <c r="C67" s="15"/>
      <c r="D67" s="16"/>
      <c r="E67" s="15"/>
      <c r="F67" s="15"/>
      <c r="G67" s="16"/>
      <c r="H67" s="15"/>
      <c r="I67" s="15"/>
      <c r="J67" s="15"/>
      <c r="K67" s="43">
        <f t="shared" si="3"/>
        <v>0</v>
      </c>
    </row>
    <row r="68" spans="1:37" x14ac:dyDescent="0.25">
      <c r="A68" s="15"/>
      <c r="B68" s="15"/>
      <c r="C68" s="15"/>
      <c r="D68" s="16"/>
      <c r="E68" s="15"/>
      <c r="F68" s="15"/>
      <c r="G68" s="16"/>
      <c r="H68" s="15"/>
      <c r="I68" s="15"/>
      <c r="J68" s="15"/>
      <c r="K68" s="43">
        <f t="shared" si="3"/>
        <v>0</v>
      </c>
    </row>
    <row r="69" spans="1:37" x14ac:dyDescent="0.25">
      <c r="A69" s="15"/>
      <c r="B69" s="15"/>
      <c r="C69" s="15"/>
      <c r="D69" s="16"/>
      <c r="E69" s="15"/>
      <c r="F69" s="15"/>
      <c r="G69" s="16"/>
      <c r="H69" s="15"/>
      <c r="I69" s="15"/>
      <c r="J69" s="15"/>
      <c r="K69" s="43">
        <f t="shared" si="3"/>
        <v>0</v>
      </c>
    </row>
    <row r="70" spans="1:37" x14ac:dyDescent="0.25">
      <c r="A70" s="51" t="s">
        <v>52</v>
      </c>
      <c r="B70" s="52"/>
      <c r="C70" s="52"/>
      <c r="D70" s="52"/>
      <c r="E70" s="52"/>
      <c r="F70" s="52"/>
      <c r="G70" s="52"/>
      <c r="H70" s="52"/>
      <c r="I70" s="52"/>
      <c r="J70" s="53"/>
      <c r="K70" s="46">
        <f>SUM(K62:K69)</f>
        <v>0</v>
      </c>
    </row>
    <row r="71" spans="1:37" s="9" customFormat="1" x14ac:dyDescent="0.25">
      <c r="A71" s="9">
        <v>5</v>
      </c>
      <c r="B71" s="9" t="s">
        <v>41</v>
      </c>
      <c r="I71" s="8"/>
      <c r="J71" s="8"/>
      <c r="M71" s="8"/>
      <c r="N71" s="8"/>
      <c r="O71" s="8"/>
      <c r="P71" s="8"/>
      <c r="Q71" s="8"/>
      <c r="R71" s="8"/>
      <c r="S71" s="8"/>
      <c r="T71" s="8"/>
      <c r="U71" s="8"/>
      <c r="V71" s="8"/>
      <c r="W71" s="8"/>
      <c r="X71" s="8"/>
      <c r="Y71" s="8"/>
      <c r="Z71" s="8"/>
      <c r="AA71" s="8"/>
      <c r="AB71" s="8"/>
      <c r="AC71" s="8"/>
      <c r="AD71" s="8"/>
      <c r="AE71" s="8"/>
      <c r="AF71" s="8"/>
      <c r="AG71" s="8"/>
      <c r="AH71" s="8"/>
      <c r="AI71" s="8"/>
      <c r="AJ71" s="8"/>
      <c r="AK71" s="8"/>
    </row>
    <row r="72" spans="1:37" ht="60" x14ac:dyDescent="0.25">
      <c r="A72" s="37" t="s">
        <v>2</v>
      </c>
      <c r="B72" s="37" t="s">
        <v>8</v>
      </c>
      <c r="C72" s="37" t="s">
        <v>73</v>
      </c>
      <c r="D72" s="37" t="s">
        <v>13</v>
      </c>
      <c r="E72" s="37" t="s">
        <v>15</v>
      </c>
      <c r="F72" s="37" t="s">
        <v>14</v>
      </c>
      <c r="G72" s="37" t="s">
        <v>16</v>
      </c>
      <c r="H72" s="37" t="s">
        <v>67</v>
      </c>
      <c r="I72" s="34" t="s">
        <v>17</v>
      </c>
      <c r="J72" s="34" t="s">
        <v>22</v>
      </c>
      <c r="K72" s="34" t="s">
        <v>18</v>
      </c>
      <c r="L72" s="34" t="s">
        <v>9</v>
      </c>
      <c r="M72" s="38" t="s">
        <v>68</v>
      </c>
      <c r="N72" s="35" t="s">
        <v>30</v>
      </c>
    </row>
    <row r="73" spans="1:37" x14ac:dyDescent="0.25">
      <c r="A73" s="15"/>
      <c r="B73" s="15"/>
      <c r="C73" s="16"/>
      <c r="D73" s="15"/>
      <c r="E73" s="15"/>
      <c r="F73" s="15"/>
      <c r="G73" s="15"/>
      <c r="H73" s="16"/>
      <c r="I73" s="15"/>
      <c r="J73" s="15"/>
      <c r="K73" s="15"/>
      <c r="L73" s="15"/>
      <c r="M73" s="16"/>
      <c r="N73" s="43"/>
    </row>
    <row r="74" spans="1:37" x14ac:dyDescent="0.25">
      <c r="A74" s="15"/>
      <c r="B74" s="15"/>
      <c r="C74" s="16"/>
      <c r="D74" s="15"/>
      <c r="E74" s="15"/>
      <c r="F74" s="15"/>
      <c r="G74" s="15"/>
      <c r="H74" s="16"/>
      <c r="I74" s="15"/>
      <c r="J74" s="15"/>
      <c r="K74" s="15"/>
      <c r="L74" s="15"/>
      <c r="M74" s="16"/>
      <c r="N74" s="43">
        <f t="shared" ref="N74:N76" si="4">IF(AND(C74=1,H74=1), 8,0)+IF(AND(C74=2,H74=1), 8/M74,0) +IF(AND(C74=1,H74=2), 4,0)+IF(AND(C74=2,H74=2),4/M74,0)</f>
        <v>0</v>
      </c>
    </row>
    <row r="75" spans="1:37" x14ac:dyDescent="0.25">
      <c r="A75" s="15"/>
      <c r="B75" s="15"/>
      <c r="C75" s="16"/>
      <c r="D75" s="15"/>
      <c r="E75" s="15"/>
      <c r="F75" s="15"/>
      <c r="G75" s="15"/>
      <c r="H75" s="16"/>
      <c r="I75" s="15"/>
      <c r="J75" s="15"/>
      <c r="K75" s="15"/>
      <c r="L75" s="15"/>
      <c r="M75" s="16"/>
      <c r="N75" s="43">
        <f t="shared" si="4"/>
        <v>0</v>
      </c>
    </row>
    <row r="76" spans="1:37" x14ac:dyDescent="0.25">
      <c r="A76" s="15"/>
      <c r="B76" s="15"/>
      <c r="C76" s="16"/>
      <c r="D76" s="15"/>
      <c r="E76" s="15"/>
      <c r="F76" s="15"/>
      <c r="G76" s="15"/>
      <c r="H76" s="16"/>
      <c r="I76" s="15"/>
      <c r="J76" s="15"/>
      <c r="K76" s="15"/>
      <c r="L76" s="15"/>
      <c r="M76" s="16"/>
      <c r="N76" s="43">
        <f t="shared" si="4"/>
        <v>0</v>
      </c>
    </row>
    <row r="77" spans="1:37" s="41" customFormat="1" ht="14.25" x14ac:dyDescent="0.2">
      <c r="A77" s="54" t="s">
        <v>52</v>
      </c>
      <c r="B77" s="55"/>
      <c r="C77" s="55"/>
      <c r="D77" s="55"/>
      <c r="E77" s="55"/>
      <c r="F77" s="55"/>
      <c r="G77" s="55"/>
      <c r="H77" s="55"/>
      <c r="I77" s="55"/>
      <c r="J77" s="39"/>
      <c r="K77" s="39"/>
      <c r="L77" s="40"/>
      <c r="M77" s="40"/>
      <c r="N77" s="47">
        <f>SUM(N73:N76)</f>
        <v>0</v>
      </c>
    </row>
    <row r="78" spans="1:37" s="9" customFormat="1" x14ac:dyDescent="0.25">
      <c r="A78" s="9">
        <v>6</v>
      </c>
      <c r="B78" s="9" t="s">
        <v>42</v>
      </c>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row>
    <row r="79" spans="1:37" ht="60" x14ac:dyDescent="0.25">
      <c r="A79" s="37" t="s">
        <v>0</v>
      </c>
      <c r="B79" s="42" t="s">
        <v>66</v>
      </c>
      <c r="C79" s="37" t="s">
        <v>10</v>
      </c>
      <c r="D79" s="42" t="s">
        <v>65</v>
      </c>
      <c r="E79" s="37" t="s">
        <v>11</v>
      </c>
      <c r="F79" s="37" t="s">
        <v>19</v>
      </c>
      <c r="G79" s="37" t="s">
        <v>12</v>
      </c>
      <c r="H79" s="37"/>
      <c r="I79" s="34" t="s">
        <v>23</v>
      </c>
      <c r="J79" s="34" t="s">
        <v>30</v>
      </c>
    </row>
    <row r="80" spans="1:37" x14ac:dyDescent="0.25">
      <c r="A80" s="15"/>
      <c r="B80" s="16"/>
      <c r="C80" s="15"/>
      <c r="D80" s="16"/>
      <c r="E80" s="15"/>
      <c r="F80" s="15"/>
      <c r="G80" s="15"/>
      <c r="H80" s="15"/>
      <c r="I80" s="15"/>
      <c r="J80" s="43">
        <f>IF(AND(B80=1,D80=1),10,0)+IF(AND(B80=1,D80=2),5,0)+IF(B80=2,2.5,0)</f>
        <v>0</v>
      </c>
    </row>
    <row r="81" spans="1:10" x14ac:dyDescent="0.25">
      <c r="A81" s="15"/>
      <c r="B81" s="16"/>
      <c r="C81" s="15"/>
      <c r="D81" s="16"/>
      <c r="E81" s="15"/>
      <c r="F81" s="15"/>
      <c r="G81" s="15"/>
      <c r="H81" s="15"/>
      <c r="I81" s="15"/>
      <c r="J81" s="43">
        <f t="shared" ref="J81:J95" si="5">IF(AND(B81=1,D81=1),10,0)+IF(AND(B81=1,D81=2),5,0)+IF(B81=2,2.5,0)</f>
        <v>0</v>
      </c>
    </row>
    <row r="82" spans="1:10" x14ac:dyDescent="0.25">
      <c r="A82" s="15"/>
      <c r="B82" s="16"/>
      <c r="C82" s="15"/>
      <c r="D82" s="16"/>
      <c r="E82" s="15"/>
      <c r="F82" s="15"/>
      <c r="G82" s="15"/>
      <c r="H82" s="15"/>
      <c r="I82" s="15"/>
      <c r="J82" s="43">
        <f t="shared" si="5"/>
        <v>0</v>
      </c>
    </row>
    <row r="83" spans="1:10" x14ac:dyDescent="0.25">
      <c r="A83" s="15"/>
      <c r="B83" s="16"/>
      <c r="C83" s="15"/>
      <c r="D83" s="16"/>
      <c r="E83" s="15"/>
      <c r="F83" s="15"/>
      <c r="G83" s="15"/>
      <c r="H83" s="15"/>
      <c r="I83" s="15"/>
      <c r="J83" s="43">
        <f t="shared" si="5"/>
        <v>0</v>
      </c>
    </row>
    <row r="84" spans="1:10" x14ac:dyDescent="0.25">
      <c r="A84" s="15"/>
      <c r="B84" s="16"/>
      <c r="C84" s="15"/>
      <c r="D84" s="16"/>
      <c r="E84" s="15"/>
      <c r="F84" s="15"/>
      <c r="G84" s="15"/>
      <c r="H84" s="15"/>
      <c r="I84" s="15"/>
      <c r="J84" s="43">
        <f t="shared" si="5"/>
        <v>0</v>
      </c>
    </row>
    <row r="85" spans="1:10" x14ac:dyDescent="0.25">
      <c r="A85" s="15"/>
      <c r="B85" s="16"/>
      <c r="C85" s="15"/>
      <c r="D85" s="16"/>
      <c r="E85" s="15"/>
      <c r="F85" s="15"/>
      <c r="G85" s="15"/>
      <c r="H85" s="15"/>
      <c r="I85" s="15"/>
      <c r="J85" s="43">
        <f t="shared" si="5"/>
        <v>0</v>
      </c>
    </row>
    <row r="86" spans="1:10" x14ac:dyDescent="0.25">
      <c r="A86" s="15"/>
      <c r="B86" s="16"/>
      <c r="C86" s="15"/>
      <c r="D86" s="16"/>
      <c r="E86" s="15"/>
      <c r="F86" s="15"/>
      <c r="G86" s="15"/>
      <c r="H86" s="15"/>
      <c r="I86" s="15"/>
      <c r="J86" s="43">
        <f t="shared" si="5"/>
        <v>0</v>
      </c>
    </row>
    <row r="87" spans="1:10" x14ac:dyDescent="0.25">
      <c r="A87" s="15"/>
      <c r="B87" s="16"/>
      <c r="C87" s="15"/>
      <c r="D87" s="16"/>
      <c r="E87" s="15"/>
      <c r="F87" s="15"/>
      <c r="G87" s="15"/>
      <c r="H87" s="15"/>
      <c r="I87" s="15"/>
      <c r="J87" s="43">
        <f t="shared" si="5"/>
        <v>0</v>
      </c>
    </row>
    <row r="88" spans="1:10" x14ac:dyDescent="0.25">
      <c r="A88" s="15"/>
      <c r="B88" s="16"/>
      <c r="C88" s="15"/>
      <c r="D88" s="16"/>
      <c r="E88" s="15"/>
      <c r="F88" s="15"/>
      <c r="G88" s="15"/>
      <c r="H88" s="15"/>
      <c r="I88" s="15"/>
      <c r="J88" s="43">
        <f t="shared" si="5"/>
        <v>0</v>
      </c>
    </row>
    <row r="89" spans="1:10" x14ac:dyDescent="0.25">
      <c r="A89" s="15"/>
      <c r="B89" s="16"/>
      <c r="C89" s="15"/>
      <c r="D89" s="16"/>
      <c r="E89" s="15"/>
      <c r="F89" s="15"/>
      <c r="G89" s="15"/>
      <c r="H89" s="15"/>
      <c r="I89" s="15"/>
      <c r="J89" s="43">
        <f t="shared" si="5"/>
        <v>0</v>
      </c>
    </row>
    <row r="90" spans="1:10" x14ac:dyDescent="0.25">
      <c r="A90" s="15"/>
      <c r="B90" s="16"/>
      <c r="C90" s="15"/>
      <c r="D90" s="16"/>
      <c r="E90" s="15"/>
      <c r="F90" s="15"/>
      <c r="G90" s="15"/>
      <c r="H90" s="15"/>
      <c r="I90" s="15"/>
      <c r="J90" s="43">
        <f t="shared" si="5"/>
        <v>0</v>
      </c>
    </row>
    <row r="91" spans="1:10" x14ac:dyDescent="0.25">
      <c r="A91" s="15"/>
      <c r="B91" s="16"/>
      <c r="C91" s="15"/>
      <c r="D91" s="16"/>
      <c r="E91" s="15"/>
      <c r="F91" s="15"/>
      <c r="G91" s="15"/>
      <c r="H91" s="15"/>
      <c r="I91" s="15"/>
      <c r="J91" s="43">
        <f t="shared" si="5"/>
        <v>0</v>
      </c>
    </row>
    <row r="92" spans="1:10" x14ac:dyDescent="0.25">
      <c r="A92" s="15"/>
      <c r="B92" s="16"/>
      <c r="C92" s="15"/>
      <c r="D92" s="16"/>
      <c r="E92" s="15"/>
      <c r="F92" s="15"/>
      <c r="G92" s="15"/>
      <c r="H92" s="15"/>
      <c r="I92" s="15"/>
      <c r="J92" s="43">
        <f t="shared" si="5"/>
        <v>0</v>
      </c>
    </row>
    <row r="93" spans="1:10" x14ac:dyDescent="0.25">
      <c r="A93" s="15"/>
      <c r="B93" s="16"/>
      <c r="C93" s="15"/>
      <c r="D93" s="16"/>
      <c r="E93" s="15"/>
      <c r="F93" s="15"/>
      <c r="G93" s="15"/>
      <c r="H93" s="15"/>
      <c r="I93" s="15"/>
      <c r="J93" s="43">
        <f t="shared" si="5"/>
        <v>0</v>
      </c>
    </row>
    <row r="94" spans="1:10" x14ac:dyDescent="0.25">
      <c r="A94" s="15"/>
      <c r="B94" s="16"/>
      <c r="C94" s="15"/>
      <c r="D94" s="16"/>
      <c r="E94" s="15"/>
      <c r="F94" s="15"/>
      <c r="G94" s="15"/>
      <c r="H94" s="15"/>
      <c r="I94" s="15"/>
      <c r="J94" s="43">
        <f t="shared" si="5"/>
        <v>0</v>
      </c>
    </row>
    <row r="95" spans="1:10" x14ac:dyDescent="0.25">
      <c r="A95" s="15"/>
      <c r="B95" s="16"/>
      <c r="C95" s="15"/>
      <c r="D95" s="16"/>
      <c r="E95" s="15"/>
      <c r="F95" s="15"/>
      <c r="G95" s="15"/>
      <c r="H95" s="15"/>
      <c r="I95" s="15"/>
      <c r="J95" s="43">
        <f t="shared" si="5"/>
        <v>0</v>
      </c>
    </row>
    <row r="96" spans="1:10" x14ac:dyDescent="0.25">
      <c r="A96" s="54" t="s">
        <v>52</v>
      </c>
      <c r="B96" s="55"/>
      <c r="C96" s="55"/>
      <c r="D96" s="55"/>
      <c r="E96" s="55"/>
      <c r="F96" s="55"/>
      <c r="G96" s="55"/>
      <c r="H96" s="55"/>
      <c r="I96" s="56"/>
      <c r="J96" s="45">
        <f>SUM(J80:J95)</f>
        <v>0</v>
      </c>
    </row>
  </sheetData>
  <sheetProtection algorithmName="SHA-512" hashValue="0YeZIS44FPF5jmqNTrKxf7SgR6BQqBOE2Gsus62OJGAGiUVBRzkR6OQX3sPXbWEqVx8ZPdiSp4/ZB7a1ykRtQg==" saltValue="jJ8LNnWEngODgawSTqpBaw==" spinCount="100000" sheet="1" objects="1" scenarios="1"/>
  <mergeCells count="6">
    <mergeCell ref="A13:D13"/>
    <mergeCell ref="A70:J70"/>
    <mergeCell ref="A96:I96"/>
    <mergeCell ref="A37:L37"/>
    <mergeCell ref="A59:F59"/>
    <mergeCell ref="A77:I77"/>
  </mergeCells>
  <pageMargins left="0.70866141732283472" right="0.70866141732283472" top="0.74803149606299213" bottom="0.74803149606299213" header="0.31496062992125984" footer="0.31496062992125984"/>
  <pageSetup paperSize="9" scale="2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6"/>
  <sheetViews>
    <sheetView zoomScale="88" workbookViewId="0">
      <selection activeCell="D31" sqref="D31"/>
    </sheetView>
  </sheetViews>
  <sheetFormatPr defaultColWidth="10" defaultRowHeight="15" x14ac:dyDescent="0.25"/>
  <cols>
    <col min="2" max="2" width="50.28515625" customWidth="1"/>
    <col min="3" max="3" width="16.85546875" style="1" customWidth="1"/>
    <col min="4" max="4" width="19.5703125" customWidth="1"/>
  </cols>
  <sheetData>
    <row r="1" spans="1:4" ht="18.75" x14ac:dyDescent="0.3">
      <c r="A1" s="71" t="s">
        <v>43</v>
      </c>
      <c r="B1" s="72"/>
      <c r="C1" s="72"/>
      <c r="D1" s="73"/>
    </row>
    <row r="2" spans="1:4" ht="93.75" customHeight="1" x14ac:dyDescent="0.3">
      <c r="A2" s="76" t="s">
        <v>74</v>
      </c>
      <c r="B2" s="72"/>
      <c r="C2" s="72"/>
      <c r="D2" s="73"/>
    </row>
    <row r="3" spans="1:4" x14ac:dyDescent="0.25">
      <c r="A3" s="2" t="s">
        <v>57</v>
      </c>
      <c r="B3" s="2" t="s">
        <v>44</v>
      </c>
      <c r="C3" s="3" t="s">
        <v>45</v>
      </c>
      <c r="D3" s="2" t="s">
        <v>46</v>
      </c>
    </row>
    <row r="4" spans="1:4" x14ac:dyDescent="0.25">
      <c r="A4" s="74">
        <v>1</v>
      </c>
      <c r="B4" s="82" t="s">
        <v>47</v>
      </c>
      <c r="C4" s="69">
        <f>'Best researcher award input she'!E13</f>
        <v>0</v>
      </c>
      <c r="D4" s="77"/>
    </row>
    <row r="5" spans="1:4" x14ac:dyDescent="0.25">
      <c r="A5" s="84"/>
      <c r="B5" s="83"/>
      <c r="C5" s="81"/>
      <c r="D5" s="78"/>
    </row>
    <row r="6" spans="1:4" x14ac:dyDescent="0.25">
      <c r="A6" s="84"/>
      <c r="B6" s="83"/>
      <c r="C6" s="81"/>
      <c r="D6" s="78"/>
    </row>
    <row r="7" spans="1:4" x14ac:dyDescent="0.25">
      <c r="A7" s="60">
        <v>2</v>
      </c>
      <c r="B7" s="63" t="s">
        <v>48</v>
      </c>
      <c r="C7" s="66">
        <f>'Best researcher award input she'!N37</f>
        <v>0</v>
      </c>
      <c r="D7" s="60"/>
    </row>
    <row r="8" spans="1:4" x14ac:dyDescent="0.25">
      <c r="A8" s="61"/>
      <c r="B8" s="64"/>
      <c r="C8" s="67"/>
      <c r="D8" s="61"/>
    </row>
    <row r="9" spans="1:4" x14ac:dyDescent="0.25">
      <c r="A9" s="62"/>
      <c r="B9" s="65"/>
      <c r="C9" s="68"/>
      <c r="D9" s="62"/>
    </row>
    <row r="10" spans="1:4" x14ac:dyDescent="0.25">
      <c r="A10" s="74">
        <v>3</v>
      </c>
      <c r="B10" s="79" t="s">
        <v>49</v>
      </c>
      <c r="C10" s="69">
        <f>'Best researcher award input she'!G59</f>
        <v>0</v>
      </c>
      <c r="D10" s="74"/>
    </row>
    <row r="11" spans="1:4" x14ac:dyDescent="0.25">
      <c r="A11" s="75"/>
      <c r="B11" s="80"/>
      <c r="C11" s="70"/>
      <c r="D11" s="75"/>
    </row>
    <row r="12" spans="1:4" x14ac:dyDescent="0.25">
      <c r="A12" s="74">
        <v>4</v>
      </c>
      <c r="B12" s="79" t="s">
        <v>50</v>
      </c>
      <c r="C12" s="69">
        <f>'Best researcher award input she'!K70</f>
        <v>0</v>
      </c>
      <c r="D12" s="74"/>
    </row>
    <row r="13" spans="1:4" x14ac:dyDescent="0.25">
      <c r="A13" s="75"/>
      <c r="B13" s="80"/>
      <c r="C13" s="70"/>
      <c r="D13" s="75"/>
    </row>
    <row r="14" spans="1:4" x14ac:dyDescent="0.25">
      <c r="A14" s="60">
        <v>5</v>
      </c>
      <c r="B14" s="63" t="s">
        <v>56</v>
      </c>
      <c r="C14" s="66">
        <f>'Best researcher award input she'!N77</f>
        <v>0</v>
      </c>
      <c r="D14" s="60"/>
    </row>
    <row r="15" spans="1:4" x14ac:dyDescent="0.25">
      <c r="A15" s="62"/>
      <c r="B15" s="65"/>
      <c r="C15" s="68"/>
      <c r="D15" s="62"/>
    </row>
    <row r="16" spans="1:4" x14ac:dyDescent="0.25">
      <c r="A16" s="60">
        <v>6</v>
      </c>
      <c r="B16" s="63" t="s">
        <v>51</v>
      </c>
      <c r="C16" s="66">
        <f>'Best researcher award input she'!J96</f>
        <v>0</v>
      </c>
      <c r="D16" s="60"/>
    </row>
    <row r="17" spans="1:5" x14ac:dyDescent="0.25">
      <c r="A17" s="61"/>
      <c r="B17" s="64"/>
      <c r="C17" s="67"/>
      <c r="D17" s="61"/>
    </row>
    <row r="18" spans="1:5" x14ac:dyDescent="0.25">
      <c r="A18" s="62"/>
      <c r="B18" s="65"/>
      <c r="C18" s="68"/>
      <c r="D18" s="62"/>
    </row>
    <row r="19" spans="1:5" s="4" customFormat="1" x14ac:dyDescent="0.25">
      <c r="A19" s="57" t="s">
        <v>53</v>
      </c>
      <c r="B19" s="57"/>
      <c r="C19" s="5">
        <f>SUM(C4:C18)</f>
        <v>0</v>
      </c>
      <c r="D19" s="5">
        <f>SUM(D4:D18)</f>
        <v>0</v>
      </c>
    </row>
    <row r="22" spans="1:5" x14ac:dyDescent="0.25">
      <c r="C22" s="59" t="s">
        <v>54</v>
      </c>
      <c r="D22" s="59"/>
      <c r="E22" s="59"/>
    </row>
    <row r="23" spans="1:5" x14ac:dyDescent="0.25">
      <c r="C23" s="4"/>
      <c r="D23" s="6"/>
      <c r="E23" s="4"/>
    </row>
    <row r="24" spans="1:5" x14ac:dyDescent="0.25">
      <c r="C24" s="4"/>
      <c r="D24" s="6"/>
      <c r="E24" s="4"/>
    </row>
    <row r="25" spans="1:5" x14ac:dyDescent="0.25">
      <c r="C25" s="58" t="s">
        <v>77</v>
      </c>
      <c r="D25" s="59"/>
      <c r="E25" s="59"/>
    </row>
    <row r="26" spans="1:5" x14ac:dyDescent="0.25">
      <c r="C26" s="59" t="s">
        <v>55</v>
      </c>
      <c r="D26" s="59"/>
      <c r="E26" s="59"/>
    </row>
  </sheetData>
  <sheetProtection algorithmName="SHA-512" hashValue="dgEhtoGBYq5CKImr4PurCVSQMveMMNcAFK+AhuUQhkMjYyHMFX0jXLoYoVzZQyQqGj5iFDYF9Jpt4yAE++2Qhw==" saltValue="5cryIhTCUCqJUVwmepzQhQ==" spinCount="100000" sheet="1" objects="1" scenarios="1"/>
  <mergeCells count="30">
    <mergeCell ref="D10:D11"/>
    <mergeCell ref="D12:D13"/>
    <mergeCell ref="B4:B6"/>
    <mergeCell ref="A7:A9"/>
    <mergeCell ref="A4:A6"/>
    <mergeCell ref="D7:D9"/>
    <mergeCell ref="B14:B15"/>
    <mergeCell ref="C7:C9"/>
    <mergeCell ref="C12:C13"/>
    <mergeCell ref="C10:C11"/>
    <mergeCell ref="A1:D1"/>
    <mergeCell ref="A12:A13"/>
    <mergeCell ref="D14:D15"/>
    <mergeCell ref="A2:D2"/>
    <mergeCell ref="C14:C15"/>
    <mergeCell ref="D4:D6"/>
    <mergeCell ref="A10:A11"/>
    <mergeCell ref="B7:B9"/>
    <mergeCell ref="B10:B11"/>
    <mergeCell ref="B12:B13"/>
    <mergeCell ref="A14:A15"/>
    <mergeCell ref="C4:C6"/>
    <mergeCell ref="A19:B19"/>
    <mergeCell ref="C25:E25"/>
    <mergeCell ref="C26:E26"/>
    <mergeCell ref="C22:E22"/>
    <mergeCell ref="D16:D18"/>
    <mergeCell ref="A16:A18"/>
    <mergeCell ref="B16:B18"/>
    <mergeCell ref="C16:C18"/>
  </mergeCells>
  <pageMargins left="0.70866141732283472" right="0.70866141732283472" top="0.74803149606299213" bottom="0.74803149606299213" header="0.31496062992125984" footer="0.31496062992125984"/>
  <pageSetup paperSize="9" fitToWidth="0"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Best researcher award input she</vt:lpstr>
      <vt:lpstr>Output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SM-T290</dc:creator>
  <cp:lastModifiedBy>Hitakshi Sharma</cp:lastModifiedBy>
  <cp:lastPrinted>2021-02-17T10:02:11Z</cp:lastPrinted>
  <dcterms:created xsi:type="dcterms:W3CDTF">2006-09-15T13:00:00Z</dcterms:created>
  <dcterms:modified xsi:type="dcterms:W3CDTF">2025-10-27T11:12:02Z</dcterms:modified>
</cp:coreProperties>
</file>