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0730" windowHeight="11760"/>
  </bookViews>
  <sheets>
    <sheet name="Best researcher award input she" sheetId="1" r:id="rId1"/>
    <sheet name="Output sheet" sheetId="2" r:id="rId2"/>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2"/>
  <c r="E86" i="1" l="1"/>
  <c r="N46"/>
  <c r="N47"/>
  <c r="N48"/>
  <c r="N45"/>
  <c r="K35"/>
  <c r="K36"/>
  <c r="K37"/>
  <c r="K38"/>
  <c r="K39"/>
  <c r="K40"/>
  <c r="K41"/>
  <c r="K34"/>
  <c r="E7"/>
  <c r="E8"/>
  <c r="E9"/>
  <c r="E6"/>
  <c r="N14"/>
  <c r="N15"/>
  <c r="N16"/>
  <c r="N17"/>
  <c r="N18"/>
  <c r="N19"/>
  <c r="N20"/>
  <c r="N21"/>
  <c r="N13"/>
  <c r="E61"/>
  <c r="E62"/>
  <c r="E63"/>
  <c r="E64"/>
  <c r="E65"/>
  <c r="E66"/>
  <c r="E67"/>
  <c r="E68"/>
  <c r="E69"/>
  <c r="E70"/>
  <c r="E71"/>
  <c r="E72"/>
  <c r="E73"/>
  <c r="E74"/>
  <c r="E75"/>
  <c r="E76"/>
  <c r="E77"/>
  <c r="E78"/>
  <c r="E79"/>
  <c r="E80"/>
  <c r="E81"/>
  <c r="E82"/>
  <c r="E83"/>
  <c r="E84"/>
  <c r="E85"/>
  <c r="J53"/>
  <c r="J54"/>
  <c r="J52"/>
  <c r="G26"/>
  <c r="G27"/>
  <c r="G28"/>
  <c r="G29"/>
  <c r="G30"/>
  <c r="G25"/>
  <c r="D20" i="2"/>
  <c r="E10" i="1" l="1"/>
  <c r="N49"/>
  <c r="C14" i="2" s="1"/>
  <c r="K42" i="1"/>
  <c r="C12" i="2" s="1"/>
  <c r="C19"/>
  <c r="J58" i="1"/>
  <c r="C16" i="2" s="1"/>
  <c r="G31" i="1"/>
  <c r="C10" i="2" s="1"/>
  <c r="N22" i="1"/>
  <c r="C7" i="2" s="1"/>
  <c r="C20" l="1"/>
</calcChain>
</file>

<file path=xl/sharedStrings.xml><?xml version="1.0" encoding="utf-8"?>
<sst xmlns="http://schemas.openxmlformats.org/spreadsheetml/2006/main" count="98" uniqueCount="82">
  <si>
    <t>S.No</t>
  </si>
  <si>
    <t>Department</t>
  </si>
  <si>
    <t>S.No.</t>
  </si>
  <si>
    <t>Project Title</t>
  </si>
  <si>
    <t>Nature of Project-Sponsord/ Innovation incubation/ Research/ Commercial/ Other</t>
  </si>
  <si>
    <t>Sponsored by - Academic institution/ R&amp;D Institution/ State Govt body/ central Govt. Body/ industry/ Other</t>
  </si>
  <si>
    <t>Total Project Fund (Rs)</t>
  </si>
  <si>
    <t>Joint belong to National/ International</t>
  </si>
  <si>
    <t>Name of Stream - Engineering/ Applied scienece/ Humanities</t>
  </si>
  <si>
    <t>Amount (Rs)</t>
  </si>
  <si>
    <t>ISBN/ ACCN No</t>
  </si>
  <si>
    <t>Publisher Name</t>
  </si>
  <si>
    <t>Title</t>
  </si>
  <si>
    <t>Obtained/ Filed</t>
  </si>
  <si>
    <t>Patent Type - Product/ Process</t>
  </si>
  <si>
    <t>Patent Registered - National/ International</t>
  </si>
  <si>
    <t>Patent Title</t>
  </si>
  <si>
    <t>Patent Number</t>
  </si>
  <si>
    <t>Commercialized - Y/N</t>
  </si>
  <si>
    <t>Publication Date dd/mm/yyyy</t>
  </si>
  <si>
    <t>Date from dd/mm/yyyy</t>
  </si>
  <si>
    <t>Date To dd/mm/yyyy</t>
  </si>
  <si>
    <t>Patent Grant Date dd/mm/yyyy</t>
  </si>
  <si>
    <t>Co Author Name</t>
  </si>
  <si>
    <t>Whether (National / International)</t>
  </si>
  <si>
    <t>ISBN/ISSN/DOI no. *</t>
  </si>
  <si>
    <t>Publication Date/month/year</t>
  </si>
  <si>
    <t>Title of paper</t>
  </si>
  <si>
    <t>Name of journal</t>
  </si>
  <si>
    <t>web link to establish DOI</t>
  </si>
  <si>
    <t>Points claimed</t>
  </si>
  <si>
    <t>Impact factor (establish it through the web link)</t>
  </si>
  <si>
    <t>Web link to establish it SCI through clarivate and  excel row number in the provided excel sheet for scopus)</t>
  </si>
  <si>
    <t>Name of Conference</t>
  </si>
  <si>
    <t xml:space="preserve">S.No. </t>
  </si>
  <si>
    <t>Research supervision</t>
  </si>
  <si>
    <t>Name of thesis</t>
  </si>
  <si>
    <t>Year</t>
  </si>
  <si>
    <t>Journal Publication</t>
  </si>
  <si>
    <t>Points 
claimed</t>
  </si>
  <si>
    <t>Conference Publications/Presentations</t>
  </si>
  <si>
    <t>Externally funded research project</t>
  </si>
  <si>
    <t>Patents awarded</t>
  </si>
  <si>
    <t>Book publication</t>
  </si>
  <si>
    <t>Paper citation</t>
  </si>
  <si>
    <t>number 
of citations</t>
  </si>
  <si>
    <t>scopus web
 link to validate</t>
  </si>
  <si>
    <t>NIT Raipur Best Researcher award</t>
  </si>
  <si>
    <t xml:space="preserve">Research Publications  </t>
  </si>
  <si>
    <t>Points Claimed</t>
  </si>
  <si>
    <t>Points Verified</t>
  </si>
  <si>
    <t>Research Supervision</t>
  </si>
  <si>
    <t>Journal Publications</t>
  </si>
  <si>
    <t>Conference Publication/ Presentation</t>
  </si>
  <si>
    <t xml:space="preserve">Externally Funded Research Project </t>
  </si>
  <si>
    <t>Book Publication</t>
  </si>
  <si>
    <t xml:space="preserve">Paper Citation </t>
  </si>
  <si>
    <t xml:space="preserve">Total for the category </t>
  </si>
  <si>
    <t>Total</t>
  </si>
  <si>
    <t>Faculty Name and Sign</t>
  </si>
  <si>
    <t>Recommended/ Not Recommended</t>
  </si>
  <si>
    <t>(Head of Department)</t>
  </si>
  <si>
    <t>Patents Awarded/ Published(Award-8 pub-4.)</t>
  </si>
  <si>
    <t>.</t>
  </si>
  <si>
    <t>Role (Fill the values indicated 
in each bracked which so ever is suitable)</t>
  </si>
  <si>
    <t>Impact factor claim (enter the impact factor value</t>
  </si>
  <si>
    <t>Role (enter 1 for main author/ 2 for co author)</t>
  </si>
  <si>
    <t>International/national (enter 1 for international, 2 for national)</t>
  </si>
  <si>
    <t>Role (main author/ co author) (enter 1 for main, 2 for co)</t>
  </si>
  <si>
    <t>No. Of authors</t>
  </si>
  <si>
    <t>Number of authors</t>
  </si>
  <si>
    <t>Status: International/ national (enter 1 for international, 2 for national)</t>
  </si>
  <si>
    <t>Book Type - Enter 1 for Book and 2 for  Monograph/ Technical Report/Book Chapter Chapter/ Other</t>
  </si>
  <si>
    <t>awarded / published (enter 1 for awarder, 2 for published)</t>
  </si>
  <si>
    <t>Numer of inventors</t>
  </si>
  <si>
    <t>Role : PI/Co-PI (enter 1 for PI and 2 for Co-PI)</t>
  </si>
  <si>
    <t>Instructions: 1. Insert appropriate number of rows as desired during filling the form, 2. white is for information entry 3. yellow is for specific values entering and red shaded is the auto summing</t>
  </si>
  <si>
    <t>SCI/Scopus/SSCI (enter 1 for SCI/SSCI, 2 for scopus)</t>
  </si>
  <si>
    <t>Enter1 for single supervisor, 2 for main supervisor and 3 for co supervisor</t>
  </si>
  <si>
    <t>Total of the category</t>
  </si>
  <si>
    <t>Role: First inventor/co-inventor (Enter 1, else enter 2 )</t>
  </si>
  <si>
    <t>National Institute of Technology Raipur                                                                    Application format for Best Researcher Award                                                                   Name of the Applicant:- 
Name of the Department:-                                                                                         Assesment Period: !st Nov. _____ to 31st Oct.______</t>
  </si>
</sst>
</file>

<file path=xl/styles.xml><?xml version="1.0" encoding="utf-8"?>
<styleSheet xmlns="http://schemas.openxmlformats.org/spreadsheetml/2006/main">
  <fonts count="13">
    <font>
      <sz val="11"/>
      <name val="Calibri"/>
    </font>
    <font>
      <sz val="11"/>
      <color rgb="FF000000"/>
      <name val="Times New Roman"/>
    </font>
    <font>
      <b/>
      <sz val="11"/>
      <color rgb="FF000000"/>
      <name val="Times New Roman"/>
    </font>
    <font>
      <sz val="11"/>
      <name val="Times New Roman"/>
    </font>
    <font>
      <sz val="11"/>
      <color rgb="FF000000"/>
      <name val="Calibri"/>
    </font>
    <font>
      <b/>
      <sz val="14"/>
      <color rgb="FFFFFFFF"/>
      <name val="Calibri"/>
    </font>
    <font>
      <b/>
      <sz val="11"/>
      <color rgb="FF000000"/>
      <name val="Calibri"/>
    </font>
    <font>
      <sz val="11"/>
      <color rgb="FF000000"/>
      <name val="Calibri"/>
    </font>
    <font>
      <b/>
      <sz val="11"/>
      <color rgb="FF000000"/>
      <name val="Calibri"/>
    </font>
    <font>
      <b/>
      <sz val="11"/>
      <color rgb="FF000000"/>
      <name val="Calibri"/>
    </font>
    <font>
      <sz val="11"/>
      <color rgb="FF000000"/>
      <name val="Times New Roman"/>
      <family val="1"/>
    </font>
    <font>
      <sz val="11"/>
      <name val="Times New Roman"/>
      <family val="1"/>
    </font>
    <font>
      <b/>
      <sz val="11"/>
      <color rgb="FF000000"/>
      <name val="Times New Roman"/>
      <family val="1"/>
    </font>
  </fonts>
  <fills count="13">
    <fill>
      <patternFill patternType="none"/>
    </fill>
    <fill>
      <patternFill patternType="gray125"/>
    </fill>
    <fill>
      <patternFill patternType="solid">
        <fgColor rgb="FF92D050"/>
        <bgColor indexed="64"/>
      </patternFill>
    </fill>
    <fill>
      <patternFill patternType="solid">
        <fgColor rgb="FFE6B9B8"/>
        <bgColor indexed="64"/>
      </patternFill>
    </fill>
    <fill>
      <patternFill patternType="solid">
        <fgColor rgb="FFFFC000"/>
        <bgColor indexed="64"/>
      </patternFill>
    </fill>
    <fill>
      <patternFill patternType="solid">
        <fgColor rgb="FFB9CCE4"/>
        <bgColor indexed="64"/>
      </patternFill>
    </fill>
    <fill>
      <patternFill patternType="solid">
        <fgColor rgb="FF96B3D7"/>
        <bgColor indexed="64"/>
      </patternFill>
    </fill>
    <fill>
      <patternFill patternType="solid">
        <fgColor rgb="FFD99694"/>
        <bgColor indexed="64"/>
      </patternFill>
    </fill>
    <fill>
      <patternFill patternType="solid">
        <fgColor rgb="FF000000"/>
        <bgColor indexed="64"/>
      </patternFill>
    </fill>
    <fill>
      <patternFill patternType="solid">
        <fgColor rgb="FFDCE5F1"/>
        <bgColor indexed="64"/>
      </patternFill>
    </fill>
    <fill>
      <patternFill patternType="solid">
        <fgColor rgb="FFDBEEF3"/>
        <bgColor indexed="64"/>
      </patternFill>
    </fill>
    <fill>
      <patternFill patternType="solid">
        <fgColor rgb="FFFFFF00"/>
        <bgColor indexed="64"/>
      </patternFill>
    </fill>
    <fill>
      <patternFill patternType="solid">
        <fgColor rgb="FFFF0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102">
    <xf numFmtId="0" fontId="0" fillId="0" borderId="0" xfId="0">
      <alignment vertical="center"/>
    </xf>
    <xf numFmtId="0" fontId="4" fillId="0" borderId="0" xfId="0" applyFont="1" applyAlignment="1">
      <alignment horizontal="center"/>
    </xf>
    <xf numFmtId="0" fontId="6" fillId="9" borderId="1" xfId="0" applyFont="1" applyFill="1" applyBorder="1" applyAlignment="1"/>
    <xf numFmtId="0" fontId="6" fillId="9" borderId="1" xfId="0" applyFont="1" applyFill="1" applyBorder="1" applyAlignment="1">
      <alignment horizontal="center"/>
    </xf>
    <xf numFmtId="0" fontId="7" fillId="0" borderId="1" xfId="0" applyFont="1" applyBorder="1" applyAlignment="1"/>
    <xf numFmtId="0" fontId="7" fillId="0" borderId="7" xfId="0" applyFont="1" applyBorder="1" applyAlignment="1">
      <alignment horizontal="center"/>
    </xf>
    <xf numFmtId="0" fontId="7" fillId="0" borderId="7" xfId="0" applyFont="1" applyBorder="1" applyAlignment="1">
      <alignment horizontal="left" vertical="center"/>
    </xf>
    <xf numFmtId="0" fontId="8" fillId="0" borderId="1" xfId="0" applyFont="1" applyBorder="1" applyAlignment="1">
      <alignment horizontal="center"/>
    </xf>
    <xf numFmtId="0" fontId="9" fillId="0" borderId="0" xfId="0" applyFont="1" applyAlignment="1"/>
    <xf numFmtId="0" fontId="9" fillId="4" borderId="0" xfId="0" applyFont="1" applyFill="1" applyAlignment="1">
      <alignment horizontal="center"/>
    </xf>
    <xf numFmtId="0" fontId="9" fillId="0" borderId="0" xfId="0" applyFont="1" applyAlignment="1">
      <alignment horizontal="center"/>
    </xf>
    <xf numFmtId="0" fontId="10" fillId="0" borderId="0" xfId="0" applyFont="1" applyAlignment="1" applyProtection="1">
      <protection locked="0"/>
    </xf>
    <xf numFmtId="0" fontId="1" fillId="0" borderId="0" xfId="0" applyFont="1" applyAlignment="1" applyProtection="1">
      <protection locked="0"/>
    </xf>
    <xf numFmtId="0" fontId="1" fillId="0" borderId="0" xfId="0" applyFont="1" applyFill="1" applyAlignment="1" applyProtection="1">
      <protection locked="0"/>
    </xf>
    <xf numFmtId="0" fontId="1" fillId="2" borderId="0" xfId="0" applyFont="1" applyFill="1" applyAlignment="1" applyProtection="1">
      <protection locked="0"/>
    </xf>
    <xf numFmtId="0" fontId="1" fillId="3" borderId="1" xfId="0" applyFont="1" applyFill="1" applyBorder="1" applyAlignment="1" applyProtection="1">
      <protection locked="0"/>
    </xf>
    <xf numFmtId="0" fontId="10" fillId="3" borderId="2" xfId="0" applyFont="1" applyFill="1" applyBorder="1" applyAlignment="1" applyProtection="1">
      <alignment horizontal="center" wrapText="1"/>
      <protection locked="0"/>
    </xf>
    <xf numFmtId="0" fontId="1" fillId="3" borderId="1" xfId="0" applyFont="1" applyFill="1" applyBorder="1" applyAlignment="1" applyProtection="1">
      <alignment wrapText="1"/>
      <protection locked="0"/>
    </xf>
    <xf numFmtId="0" fontId="1" fillId="0" borderId="0" xfId="0" applyFont="1" applyFill="1" applyBorder="1" applyAlignment="1" applyProtection="1">
      <alignment wrapText="1"/>
      <protection locked="0"/>
    </xf>
    <xf numFmtId="0" fontId="10" fillId="3" borderId="1" xfId="0" applyFont="1" applyFill="1" applyBorder="1" applyAlignment="1" applyProtection="1">
      <alignment wrapText="1"/>
      <protection locked="0"/>
    </xf>
    <xf numFmtId="0" fontId="1" fillId="0" borderId="1" xfId="0" applyFont="1" applyFill="1" applyBorder="1" applyAlignment="1" applyProtection="1">
      <protection locked="0"/>
    </xf>
    <xf numFmtId="0" fontId="1" fillId="11" borderId="1" xfId="0" applyFont="1" applyFill="1" applyBorder="1" applyAlignment="1" applyProtection="1">
      <protection locked="0"/>
    </xf>
    <xf numFmtId="0" fontId="1" fillId="0" borderId="0" xfId="0" applyFont="1" applyFill="1" applyBorder="1" applyAlignment="1" applyProtection="1">
      <protection locked="0"/>
    </xf>
    <xf numFmtId="0" fontId="3" fillId="5" borderId="1" xfId="0" applyFont="1" applyFill="1" applyBorder="1" applyAlignment="1" applyProtection="1">
      <alignment horizontal="center" vertical="center" wrapText="1"/>
      <protection locked="0"/>
    </xf>
    <xf numFmtId="0" fontId="3" fillId="5" borderId="1" xfId="0" applyFont="1" applyFill="1" applyBorder="1" applyAlignment="1" applyProtection="1">
      <alignment horizontal="left" vertical="top" wrapText="1"/>
      <protection locked="0"/>
    </xf>
    <xf numFmtId="0" fontId="11" fillId="5" borderId="1" xfId="0" applyFont="1" applyFill="1" applyBorder="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11" fillId="0" borderId="1" xfId="0" applyFont="1" applyFill="1" applyBorder="1" applyAlignment="1" applyProtection="1">
      <alignment horizontal="left" vertical="top" wrapText="1"/>
      <protection locked="0"/>
    </xf>
    <xf numFmtId="0" fontId="3" fillId="0" borderId="1" xfId="0" applyFont="1" applyFill="1" applyBorder="1" applyAlignment="1" applyProtection="1">
      <alignment horizontal="center" vertical="center" wrapText="1"/>
      <protection locked="0"/>
    </xf>
    <xf numFmtId="0" fontId="11" fillId="11" borderId="1" xfId="0" applyFont="1" applyFill="1" applyBorder="1" applyAlignment="1" applyProtection="1">
      <alignment horizontal="left" vertical="top" wrapText="1"/>
      <protection locked="0"/>
    </xf>
    <xf numFmtId="0" fontId="3" fillId="11" borderId="1" xfId="0" applyFont="1" applyFill="1" applyBorder="1" applyAlignment="1" applyProtection="1">
      <alignment horizontal="left" vertical="top" wrapText="1"/>
      <protection locked="0"/>
    </xf>
    <xf numFmtId="0" fontId="1" fillId="0" borderId="1" xfId="0" applyFont="1" applyBorder="1" applyAlignment="1" applyProtection="1">
      <protection locked="0"/>
    </xf>
    <xf numFmtId="0" fontId="2" fillId="4" borderId="4" xfId="0" applyFont="1" applyFill="1" applyBorder="1" applyAlignment="1" applyProtection="1">
      <alignment horizontal="center"/>
      <protection locked="0"/>
    </xf>
    <xf numFmtId="0" fontId="2" fillId="0" borderId="0" xfId="0" applyFont="1" applyFill="1" applyAlignment="1" applyProtection="1">
      <protection locked="0"/>
    </xf>
    <xf numFmtId="0" fontId="2" fillId="0" borderId="0" xfId="0" applyFont="1" applyAlignment="1" applyProtection="1">
      <protection locked="0"/>
    </xf>
    <xf numFmtId="0" fontId="3"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left" vertical="top" wrapText="1"/>
      <protection locked="0"/>
    </xf>
    <xf numFmtId="0" fontId="11" fillId="3" borderId="1" xfId="0" applyFont="1" applyFill="1" applyBorder="1" applyAlignment="1" applyProtection="1">
      <alignment horizontal="left" vertical="top" wrapText="1"/>
      <protection locked="0"/>
    </xf>
    <xf numFmtId="0" fontId="3" fillId="3" borderId="4" xfId="0" applyFont="1" applyFill="1" applyBorder="1" applyAlignment="1" applyProtection="1">
      <alignment horizontal="left" vertical="top" wrapText="1"/>
      <protection locked="0"/>
    </xf>
    <xf numFmtId="0" fontId="3" fillId="3" borderId="0" xfId="0" applyFont="1" applyFill="1" applyBorder="1" applyAlignment="1" applyProtection="1">
      <alignment horizontal="left" vertical="top" wrapText="1"/>
      <protection locked="0"/>
    </xf>
    <xf numFmtId="0" fontId="1" fillId="0" borderId="0" xfId="0" applyFont="1" applyBorder="1" applyAlignment="1" applyProtection="1">
      <protection locked="0"/>
    </xf>
    <xf numFmtId="0" fontId="2" fillId="4" borderId="0" xfId="0" applyFont="1" applyFill="1" applyBorder="1" applyAlignment="1" applyProtection="1">
      <protection locked="0"/>
    </xf>
    <xf numFmtId="0" fontId="1" fillId="3" borderId="1" xfId="0"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top" wrapText="1"/>
      <protection locked="0"/>
    </xf>
    <xf numFmtId="0" fontId="3" fillId="0" borderId="4"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wrapText="1"/>
      <protection locked="0"/>
    </xf>
    <xf numFmtId="0" fontId="1" fillId="0" borderId="4" xfId="0" applyFont="1" applyFill="1" applyBorder="1" applyAlignment="1" applyProtection="1">
      <alignment horizontal="left" vertical="top" wrapText="1"/>
      <protection locked="0"/>
    </xf>
    <xf numFmtId="0" fontId="2" fillId="4" borderId="3" xfId="0" applyFont="1" applyFill="1" applyBorder="1" applyAlignment="1" applyProtection="1">
      <alignment horizontal="left"/>
      <protection locked="0"/>
    </xf>
    <xf numFmtId="0" fontId="2" fillId="4" borderId="4" xfId="0" applyFont="1" applyFill="1" applyBorder="1" applyAlignment="1" applyProtection="1">
      <alignment horizontal="left"/>
      <protection locked="0"/>
    </xf>
    <xf numFmtId="0" fontId="2" fillId="0" borderId="0" xfId="0" applyFont="1" applyFill="1" applyAlignment="1" applyProtection="1">
      <alignment horizontal="left"/>
      <protection locked="0"/>
    </xf>
    <xf numFmtId="0" fontId="2" fillId="0" borderId="0" xfId="0" applyFont="1" applyAlignment="1" applyProtection="1">
      <alignment horizontal="left"/>
      <protection locked="0"/>
    </xf>
    <xf numFmtId="0" fontId="10" fillId="6" borderId="1" xfId="0" applyFont="1" applyFill="1" applyBorder="1" applyAlignment="1" applyProtection="1">
      <alignment horizontal="left" vertical="top" wrapText="1"/>
      <protection locked="0"/>
    </xf>
    <xf numFmtId="0" fontId="1" fillId="7" borderId="1" xfId="0" applyFont="1" applyFill="1" applyBorder="1" applyAlignment="1" applyProtection="1">
      <protection locked="0"/>
    </xf>
    <xf numFmtId="0" fontId="1" fillId="7" borderId="1" xfId="0" applyFont="1" applyFill="1" applyBorder="1" applyAlignment="1" applyProtection="1">
      <alignment wrapText="1"/>
      <protection locked="0"/>
    </xf>
    <xf numFmtId="0" fontId="1" fillId="11" borderId="1" xfId="0" applyFont="1" applyFill="1" applyBorder="1" applyAlignment="1" applyProtection="1">
      <alignment wrapText="1"/>
      <protection locked="0"/>
    </xf>
    <xf numFmtId="0" fontId="1" fillId="0" borderId="1" xfId="0" applyFont="1" applyFill="1" applyBorder="1" applyAlignment="1" applyProtection="1">
      <alignment wrapText="1"/>
      <protection locked="0"/>
    </xf>
    <xf numFmtId="0" fontId="2" fillId="4" borderId="1" xfId="0" applyFont="1" applyFill="1" applyBorder="1" applyAlignment="1" applyProtection="1">
      <protection locked="0"/>
    </xf>
    <xf numFmtId="0" fontId="1" fillId="12" borderId="1" xfId="0" applyFont="1" applyFill="1" applyBorder="1" applyAlignment="1" applyProtection="1"/>
    <xf numFmtId="0" fontId="3" fillId="12" borderId="1" xfId="0" applyFont="1" applyFill="1" applyBorder="1" applyAlignment="1" applyProtection="1">
      <alignment horizontal="left" vertical="top" wrapText="1"/>
    </xf>
    <xf numFmtId="0" fontId="2" fillId="12" borderId="1" xfId="0" applyFont="1" applyFill="1" applyBorder="1" applyAlignment="1" applyProtection="1"/>
    <xf numFmtId="0" fontId="12" fillId="12" borderId="1" xfId="0" applyFont="1" applyFill="1" applyBorder="1" applyAlignment="1" applyProtection="1"/>
    <xf numFmtId="0" fontId="2" fillId="12" borderId="1" xfId="0" applyFont="1" applyFill="1" applyBorder="1" applyAlignment="1" applyProtection="1">
      <alignment horizontal="left"/>
    </xf>
    <xf numFmtId="0" fontId="1" fillId="12" borderId="1" xfId="0" applyFont="1" applyFill="1" applyBorder="1" applyAlignment="1" applyProtection="1">
      <alignment wrapText="1"/>
    </xf>
    <xf numFmtId="0" fontId="2" fillId="4" borderId="2" xfId="0" applyFont="1" applyFill="1" applyBorder="1" applyAlignment="1" applyProtection="1">
      <alignment horizontal="center"/>
      <protection locked="0"/>
    </xf>
    <xf numFmtId="0" fontId="2" fillId="4" borderId="3" xfId="0" applyFont="1" applyFill="1" applyBorder="1" applyAlignment="1" applyProtection="1">
      <alignment horizontal="center"/>
      <protection locked="0"/>
    </xf>
    <xf numFmtId="0" fontId="2" fillId="4" borderId="4" xfId="0" applyFont="1" applyFill="1" applyBorder="1" applyAlignment="1" applyProtection="1">
      <alignment horizontal="center"/>
      <protection locked="0"/>
    </xf>
    <xf numFmtId="0" fontId="1" fillId="4" borderId="2" xfId="0" applyFont="1" applyFill="1" applyBorder="1" applyAlignment="1" applyProtection="1">
      <alignment horizontal="center"/>
      <protection locked="0"/>
    </xf>
    <xf numFmtId="0" fontId="1" fillId="4" borderId="3" xfId="0" applyFont="1" applyFill="1" applyBorder="1" applyAlignment="1" applyProtection="1">
      <alignment horizontal="center"/>
      <protection locked="0"/>
    </xf>
    <xf numFmtId="0" fontId="1" fillId="4" borderId="4" xfId="0" applyFont="1" applyFill="1" applyBorder="1" applyAlignment="1" applyProtection="1">
      <alignment horizontal="center"/>
      <protection locked="0"/>
    </xf>
    <xf numFmtId="0" fontId="12" fillId="4" borderId="2" xfId="0" applyFont="1" applyFill="1" applyBorder="1" applyAlignment="1" applyProtection="1">
      <alignment horizontal="center"/>
      <protection locked="0"/>
    </xf>
    <xf numFmtId="0" fontId="12" fillId="4" borderId="3"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7" fillId="0" borderId="5" xfId="0" applyFont="1" applyBorder="1" applyAlignment="1">
      <alignment horizontal="center"/>
    </xf>
    <xf numFmtId="0" fontId="7" fillId="0" borderId="7" xfId="0" applyFont="1" applyBorder="1" applyAlignment="1">
      <alignment horizontal="center"/>
    </xf>
    <xf numFmtId="0" fontId="7" fillId="0" borderId="6" xfId="0" applyFont="1" applyFill="1" applyBorder="1" applyAlignment="1">
      <alignment horizontal="left" vertical="center"/>
    </xf>
    <xf numFmtId="0" fontId="7" fillId="10" borderId="5" xfId="0" applyFont="1" applyFill="1" applyBorder="1" applyAlignment="1">
      <alignment horizontal="center"/>
    </xf>
    <xf numFmtId="0" fontId="7" fillId="10" borderId="6" xfId="0" applyFont="1" applyFill="1" applyBorder="1" applyAlignment="1">
      <alignment horizontal="center"/>
    </xf>
    <xf numFmtId="0" fontId="7" fillId="10" borderId="7" xfId="0" applyFont="1" applyFill="1" applyBorder="1" applyAlignment="1">
      <alignment horizontal="center"/>
    </xf>
    <xf numFmtId="0" fontId="7" fillId="0" borderId="5" xfId="0" applyFont="1" applyFill="1" applyBorder="1" applyAlignment="1">
      <alignment horizontal="center"/>
    </xf>
    <xf numFmtId="0" fontId="7" fillId="0" borderId="6" xfId="0" applyFont="1" applyFill="1" applyBorder="1" applyAlignment="1">
      <alignment horizontal="center"/>
    </xf>
    <xf numFmtId="0" fontId="7" fillId="10" borderId="5" xfId="0" applyFont="1" applyFill="1" applyBorder="1" applyAlignment="1">
      <alignment horizontal="left" vertical="center"/>
    </xf>
    <xf numFmtId="0" fontId="7" fillId="10" borderId="7" xfId="0" applyFont="1" applyFill="1" applyBorder="1" applyAlignment="1">
      <alignment horizontal="left" vertical="center"/>
    </xf>
    <xf numFmtId="0" fontId="8" fillId="10" borderId="5" xfId="0" applyFont="1" applyFill="1" applyBorder="1" applyAlignment="1">
      <alignment horizontal="center"/>
    </xf>
    <xf numFmtId="0" fontId="8" fillId="10" borderId="6" xfId="0" applyFont="1" applyFill="1" applyBorder="1" applyAlignment="1">
      <alignment horizontal="center"/>
    </xf>
    <xf numFmtId="0" fontId="8" fillId="10" borderId="7" xfId="0" applyFont="1" applyFill="1" applyBorder="1" applyAlignment="1">
      <alignment horizontal="center"/>
    </xf>
    <xf numFmtId="0" fontId="8" fillId="0" borderId="5" xfId="0" applyFont="1" applyBorder="1" applyAlignment="1">
      <alignment horizontal="center"/>
    </xf>
    <xf numFmtId="0" fontId="8" fillId="0" borderId="7" xfId="0" applyFont="1" applyBorder="1" applyAlignment="1">
      <alignment horizontal="center"/>
    </xf>
    <xf numFmtId="0" fontId="5" fillId="8" borderId="2" xfId="0" applyFont="1" applyFill="1" applyBorder="1" applyAlignment="1">
      <alignment horizontal="center"/>
    </xf>
    <xf numFmtId="0" fontId="5" fillId="8" borderId="3" xfId="0" applyFont="1" applyFill="1" applyBorder="1" applyAlignment="1">
      <alignment horizontal="center"/>
    </xf>
    <xf numFmtId="0" fontId="5" fillId="8" borderId="4" xfId="0" applyFont="1" applyFill="1" applyBorder="1" applyAlignment="1">
      <alignment horizontal="center"/>
    </xf>
    <xf numFmtId="0" fontId="5" fillId="8" borderId="2" xfId="0" applyFont="1" applyFill="1" applyBorder="1" applyAlignment="1">
      <alignment horizontal="center" wrapText="1"/>
    </xf>
    <xf numFmtId="0" fontId="6" fillId="0" borderId="5" xfId="0" applyFont="1" applyFill="1" applyBorder="1" applyAlignment="1">
      <alignment horizontal="center"/>
    </xf>
    <xf numFmtId="0" fontId="6" fillId="0" borderId="6" xfId="0" applyFont="1" applyFill="1" applyBorder="1" applyAlignment="1">
      <alignment horizontal="center"/>
    </xf>
    <xf numFmtId="0" fontId="7" fillId="10" borderId="6" xfId="0" applyFont="1" applyFill="1" applyBorder="1" applyAlignment="1">
      <alignment horizontal="left" vertical="center"/>
    </xf>
    <xf numFmtId="0" fontId="7" fillId="0" borderId="5" xfId="0" applyFont="1" applyBorder="1" applyAlignment="1">
      <alignment horizontal="left" vertical="center"/>
    </xf>
    <xf numFmtId="0" fontId="7" fillId="0" borderId="7" xfId="0" applyFont="1" applyBorder="1" applyAlignment="1">
      <alignment horizontal="left" vertical="center"/>
    </xf>
    <xf numFmtId="0" fontId="8" fillId="0" borderId="5" xfId="0" applyFont="1" applyFill="1" applyBorder="1" applyAlignment="1">
      <alignment horizontal="center"/>
    </xf>
    <xf numFmtId="0" fontId="8" fillId="0" borderId="6" xfId="0" applyFont="1" applyFill="1" applyBorder="1" applyAlignment="1">
      <alignment horizontal="center"/>
    </xf>
    <xf numFmtId="0" fontId="9" fillId="4" borderId="8" xfId="0" applyFont="1" applyFill="1" applyBorder="1" applyAlignment="1">
      <alignment horizontal="center"/>
    </xf>
    <xf numFmtId="0" fontId="9" fillId="0" borderId="0" xfId="0" applyFont="1" applyAlignment="1">
      <alignment horizontal="center"/>
    </xf>
    <xf numFmtId="0" fontId="4" fillId="0" borderId="5"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AK86"/>
  <sheetViews>
    <sheetView tabSelected="1" zoomScale="70" zoomScaleNormal="70" workbookViewId="0">
      <selection activeCell="F6" sqref="F6"/>
    </sheetView>
  </sheetViews>
  <sheetFormatPr defaultColWidth="9.140625" defaultRowHeight="15"/>
  <cols>
    <col min="1" max="1" width="7.5703125" style="12" customWidth="1"/>
    <col min="2" max="2" width="55.7109375" style="12" customWidth="1"/>
    <col min="3" max="3" width="18.7109375" style="12" customWidth="1"/>
    <col min="4" max="4" width="23" style="12" customWidth="1"/>
    <col min="5" max="5" width="22.5703125" style="12" customWidth="1"/>
    <col min="6" max="6" width="21" style="12" customWidth="1"/>
    <col min="7" max="8" width="15.85546875" style="12" customWidth="1"/>
    <col min="9" max="9" width="17.28515625" style="13" customWidth="1"/>
    <col min="10" max="10" width="16.140625" style="13" customWidth="1"/>
    <col min="11" max="11" width="15" style="13" customWidth="1"/>
    <col min="12" max="13" width="17.7109375" style="13" customWidth="1"/>
    <col min="14" max="14" width="9.140625" style="13" customWidth="1"/>
    <col min="15" max="37" width="9.140625" style="13"/>
    <col min="38" max="16384" width="9.140625" style="12"/>
  </cols>
  <sheetData>
    <row r="2" spans="1:37">
      <c r="A2" s="11" t="s">
        <v>76</v>
      </c>
    </row>
    <row r="3" spans="1:37" s="14" customFormat="1">
      <c r="A3" s="14">
        <v>1</v>
      </c>
      <c r="B3" s="14" t="s">
        <v>35</v>
      </c>
      <c r="F3" s="13"/>
      <c r="G3" s="13"/>
    </row>
    <row r="4" spans="1:37" s="14" customFormat="1" ht="75" customHeight="1">
      <c r="A4" s="15" t="s">
        <v>34</v>
      </c>
      <c r="B4" s="15" t="s">
        <v>36</v>
      </c>
      <c r="C4" s="16" t="s">
        <v>64</v>
      </c>
      <c r="D4" s="15" t="s">
        <v>37</v>
      </c>
      <c r="E4" s="17" t="s">
        <v>39</v>
      </c>
      <c r="F4" s="13"/>
      <c r="G4" s="13"/>
      <c r="H4" s="18"/>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row>
    <row r="5" spans="1:37" s="14" customFormat="1" ht="81.75" customHeight="1">
      <c r="A5" s="15"/>
      <c r="B5" s="15"/>
      <c r="C5" s="19" t="s">
        <v>78</v>
      </c>
      <c r="D5" s="15"/>
      <c r="E5" s="17"/>
      <c r="F5" s="13"/>
      <c r="G5" s="13"/>
      <c r="H5" s="18"/>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row>
    <row r="6" spans="1:37" s="14" customFormat="1">
      <c r="A6" s="20"/>
      <c r="B6" s="20"/>
      <c r="C6" s="21"/>
      <c r="D6" s="20"/>
      <c r="E6" s="58">
        <f>IF(C6=1,5,0)+IF(C6=2,3,0)+IF(C6=3,2,0)</f>
        <v>0</v>
      </c>
      <c r="F6" s="13"/>
      <c r="G6" s="13"/>
      <c r="H6" s="22"/>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row>
    <row r="7" spans="1:37" s="14" customFormat="1">
      <c r="A7" s="20"/>
      <c r="B7" s="20"/>
      <c r="C7" s="21"/>
      <c r="D7" s="20"/>
      <c r="E7" s="58">
        <f t="shared" ref="E7:E9" si="0">IF(C7=1,5,0)+IF(C7=2,3,0)+IF(C7=3,2,0)</f>
        <v>0</v>
      </c>
      <c r="F7" s="13"/>
      <c r="G7" s="13"/>
      <c r="H7" s="22"/>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s="14" customFormat="1">
      <c r="A8" s="20"/>
      <c r="B8" s="20"/>
      <c r="C8" s="21"/>
      <c r="D8" s="20"/>
      <c r="E8" s="58">
        <f t="shared" si="0"/>
        <v>0</v>
      </c>
      <c r="F8" s="13"/>
      <c r="G8" s="13"/>
      <c r="H8" s="22"/>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row>
    <row r="9" spans="1:37" s="14" customFormat="1">
      <c r="A9" s="20"/>
      <c r="B9" s="20"/>
      <c r="C9" s="21"/>
      <c r="D9" s="20"/>
      <c r="E9" s="58">
        <f t="shared" si="0"/>
        <v>0</v>
      </c>
      <c r="F9" s="13"/>
      <c r="G9" s="13"/>
      <c r="H9" s="22"/>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row>
    <row r="10" spans="1:37" s="13" customFormat="1">
      <c r="A10" s="67" t="s">
        <v>79</v>
      </c>
      <c r="B10" s="68"/>
      <c r="C10" s="68"/>
      <c r="D10" s="69"/>
      <c r="E10" s="58">
        <f>SUM(E6:E9)</f>
        <v>0</v>
      </c>
      <c r="H10" s="22"/>
    </row>
    <row r="11" spans="1:37" s="14" customFormat="1">
      <c r="A11" s="14">
        <v>2</v>
      </c>
      <c r="B11" s="14" t="s">
        <v>38</v>
      </c>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row>
    <row r="12" spans="1:37" ht="75">
      <c r="A12" s="23" t="s">
        <v>2</v>
      </c>
      <c r="B12" s="24" t="s">
        <v>27</v>
      </c>
      <c r="C12" s="24" t="s">
        <v>28</v>
      </c>
      <c r="D12" s="25" t="s">
        <v>66</v>
      </c>
      <c r="E12" s="25" t="s">
        <v>77</v>
      </c>
      <c r="F12" s="24" t="s">
        <v>32</v>
      </c>
      <c r="G12" s="24" t="s">
        <v>31</v>
      </c>
      <c r="H12" s="25" t="s">
        <v>65</v>
      </c>
      <c r="I12" s="26" t="s">
        <v>24</v>
      </c>
      <c r="J12" s="26" t="s">
        <v>25</v>
      </c>
      <c r="K12" s="26" t="s">
        <v>29</v>
      </c>
      <c r="L12" s="26" t="s">
        <v>26</v>
      </c>
      <c r="M12" s="27" t="s">
        <v>70</v>
      </c>
      <c r="N12" s="26" t="s">
        <v>30</v>
      </c>
    </row>
    <row r="13" spans="1:37" s="13" customFormat="1">
      <c r="A13" s="28"/>
      <c r="B13" s="26"/>
      <c r="C13" s="26"/>
      <c r="D13" s="29"/>
      <c r="E13" s="29"/>
      <c r="F13" s="26"/>
      <c r="G13" s="26"/>
      <c r="H13" s="29"/>
      <c r="I13" s="26"/>
      <c r="J13" s="26"/>
      <c r="K13" s="26"/>
      <c r="L13" s="26"/>
      <c r="M13" s="30"/>
      <c r="N13" s="59">
        <f>IF(AND(D13=1, E13=1, H13&gt;=1.5),4,0)+ IF(AND(D13=2,E13=1,H13&gt;=1.5),4/M13,0)+IF(AND(D13=1,E13=1,H13&lt;1.5),2,0)+IF(AND(D13=2,E13=1,H13&lt;1.5),2/M13,0)+IF(AND(D13=1,E13=2),2,0)+IF(AND(D13=2,E13=2),2/M13,0)</f>
        <v>0</v>
      </c>
    </row>
    <row r="14" spans="1:37" s="13" customFormat="1">
      <c r="A14" s="28"/>
      <c r="B14" s="26"/>
      <c r="C14" s="26"/>
      <c r="D14" s="29"/>
      <c r="E14" s="29"/>
      <c r="F14" s="26"/>
      <c r="G14" s="26"/>
      <c r="H14" s="29"/>
      <c r="I14" s="26"/>
      <c r="J14" s="26"/>
      <c r="K14" s="26"/>
      <c r="L14" s="26"/>
      <c r="M14" s="30"/>
      <c r="N14" s="59">
        <f t="shared" ref="N14:N21" si="1">IF(AND(D14=1, E14=1, H14&gt;=1.5),4,0)+ IF(AND(D14=2,E14=1,H14&gt;=1.5),4/M14,0)+IF(AND(D14=1,E14=1,H14&lt;1.5),2,0)+IF(AND(D14=2,E14=1,H14&lt;1.5),2/M14,0)+IF(AND(D14=1,E14=2),2,0)+IF(AND(D14=2,E14=2),2/M14,0)</f>
        <v>0</v>
      </c>
    </row>
    <row r="15" spans="1:37" s="13" customFormat="1">
      <c r="A15" s="28"/>
      <c r="B15" s="26"/>
      <c r="C15" s="26"/>
      <c r="D15" s="29"/>
      <c r="E15" s="29"/>
      <c r="F15" s="26"/>
      <c r="G15" s="26"/>
      <c r="H15" s="29"/>
      <c r="I15" s="26"/>
      <c r="J15" s="26"/>
      <c r="K15" s="26"/>
      <c r="L15" s="26"/>
      <c r="M15" s="30"/>
      <c r="N15" s="59">
        <f t="shared" si="1"/>
        <v>0</v>
      </c>
    </row>
    <row r="16" spans="1:37" s="13" customFormat="1">
      <c r="A16" s="28"/>
      <c r="B16" s="26"/>
      <c r="C16" s="26"/>
      <c r="D16" s="29"/>
      <c r="E16" s="29"/>
      <c r="F16" s="26"/>
      <c r="G16" s="26"/>
      <c r="H16" s="29"/>
      <c r="I16" s="26"/>
      <c r="J16" s="26"/>
      <c r="K16" s="26"/>
      <c r="L16" s="26"/>
      <c r="M16" s="30"/>
      <c r="N16" s="59">
        <f t="shared" si="1"/>
        <v>0</v>
      </c>
    </row>
    <row r="17" spans="1:37" s="13" customFormat="1">
      <c r="A17" s="28"/>
      <c r="B17" s="26"/>
      <c r="C17" s="26"/>
      <c r="D17" s="29"/>
      <c r="E17" s="29"/>
      <c r="F17" s="26"/>
      <c r="G17" s="26"/>
      <c r="H17" s="29"/>
      <c r="I17" s="26"/>
      <c r="J17" s="26"/>
      <c r="K17" s="26"/>
      <c r="L17" s="26"/>
      <c r="M17" s="30"/>
      <c r="N17" s="59">
        <f t="shared" si="1"/>
        <v>0</v>
      </c>
    </row>
    <row r="18" spans="1:37" s="13" customFormat="1">
      <c r="A18" s="28"/>
      <c r="B18" s="26"/>
      <c r="C18" s="26"/>
      <c r="D18" s="29"/>
      <c r="E18" s="29"/>
      <c r="F18" s="26"/>
      <c r="G18" s="26"/>
      <c r="H18" s="29"/>
      <c r="I18" s="26"/>
      <c r="J18" s="26"/>
      <c r="K18" s="26"/>
      <c r="L18" s="26"/>
      <c r="M18" s="30"/>
      <c r="N18" s="59">
        <f t="shared" si="1"/>
        <v>0</v>
      </c>
    </row>
    <row r="19" spans="1:37" s="13" customFormat="1">
      <c r="A19" s="28"/>
      <c r="B19" s="26"/>
      <c r="C19" s="26"/>
      <c r="D19" s="29"/>
      <c r="E19" s="29"/>
      <c r="F19" s="26"/>
      <c r="G19" s="26"/>
      <c r="H19" s="29"/>
      <c r="I19" s="26"/>
      <c r="J19" s="26"/>
      <c r="K19" s="26"/>
      <c r="L19" s="26"/>
      <c r="M19" s="30"/>
      <c r="N19" s="59">
        <f t="shared" si="1"/>
        <v>0</v>
      </c>
    </row>
    <row r="20" spans="1:37">
      <c r="A20" s="31"/>
      <c r="B20" s="31"/>
      <c r="C20" s="31"/>
      <c r="D20" s="29"/>
      <c r="E20" s="29"/>
      <c r="F20" s="31"/>
      <c r="G20" s="31"/>
      <c r="H20" s="29"/>
      <c r="I20" s="20"/>
      <c r="J20" s="20"/>
      <c r="K20" s="20"/>
      <c r="L20" s="20"/>
      <c r="M20" s="30"/>
      <c r="N20" s="59">
        <f t="shared" si="1"/>
        <v>0</v>
      </c>
    </row>
    <row r="21" spans="1:37">
      <c r="A21" s="31"/>
      <c r="B21" s="31"/>
      <c r="C21" s="31"/>
      <c r="D21" s="29"/>
      <c r="E21" s="29"/>
      <c r="F21" s="31"/>
      <c r="G21" s="31"/>
      <c r="H21" s="29"/>
      <c r="I21" s="20"/>
      <c r="J21" s="20"/>
      <c r="K21" s="20"/>
      <c r="L21" s="20"/>
      <c r="M21" s="30"/>
      <c r="N21" s="59">
        <f t="shared" si="1"/>
        <v>0</v>
      </c>
    </row>
    <row r="22" spans="1:37" s="34" customFormat="1" ht="14.25">
      <c r="A22" s="64" t="s">
        <v>57</v>
      </c>
      <c r="B22" s="65"/>
      <c r="C22" s="65"/>
      <c r="D22" s="65"/>
      <c r="E22" s="65"/>
      <c r="F22" s="65"/>
      <c r="G22" s="65"/>
      <c r="H22" s="65"/>
      <c r="I22" s="65"/>
      <c r="J22" s="65"/>
      <c r="K22" s="65"/>
      <c r="L22" s="66"/>
      <c r="M22" s="32"/>
      <c r="N22" s="60">
        <f>SUM(N13:N21)</f>
        <v>0</v>
      </c>
      <c r="O22" s="33"/>
      <c r="P22" s="33"/>
      <c r="Q22" s="33"/>
      <c r="R22" s="33"/>
      <c r="S22" s="33"/>
      <c r="T22" s="33"/>
      <c r="U22" s="33"/>
      <c r="V22" s="33"/>
      <c r="W22" s="33"/>
      <c r="X22" s="33"/>
      <c r="Y22" s="33"/>
      <c r="Z22" s="33"/>
      <c r="AA22" s="33"/>
      <c r="AB22" s="33"/>
      <c r="AC22" s="33"/>
      <c r="AD22" s="33"/>
      <c r="AE22" s="33"/>
      <c r="AF22" s="33"/>
      <c r="AG22" s="33"/>
      <c r="AH22" s="33"/>
      <c r="AI22" s="33"/>
      <c r="AJ22" s="33"/>
      <c r="AK22" s="33"/>
    </row>
    <row r="23" spans="1:37" s="14" customFormat="1">
      <c r="A23" s="14">
        <v>3</v>
      </c>
      <c r="B23" s="14" t="s">
        <v>40</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row>
    <row r="24" spans="1:37" ht="45">
      <c r="A24" s="35" t="s">
        <v>2</v>
      </c>
      <c r="B24" s="36" t="s">
        <v>27</v>
      </c>
      <c r="C24" s="36" t="s">
        <v>33</v>
      </c>
      <c r="D24" s="37" t="s">
        <v>68</v>
      </c>
      <c r="E24" s="37" t="s">
        <v>67</v>
      </c>
      <c r="F24" s="37" t="s">
        <v>69</v>
      </c>
      <c r="G24" s="38" t="s">
        <v>30</v>
      </c>
      <c r="H24" s="39"/>
    </row>
    <row r="25" spans="1:37">
      <c r="A25" s="31"/>
      <c r="B25" s="31"/>
      <c r="C25" s="31"/>
      <c r="D25" s="21"/>
      <c r="E25" s="21"/>
      <c r="F25" s="21"/>
      <c r="G25" s="58">
        <f>IF(AND(D25=1,E25=1), 1.5,0)+IF(AND(D25=2,E25=1), 1.5/F25,0)+IF(AND(D25=1,E25=2),1,0)+IF(AND(D25=2,E25=2),1/F25,0)</f>
        <v>0</v>
      </c>
      <c r="H25" s="40"/>
    </row>
    <row r="26" spans="1:37">
      <c r="A26" s="31"/>
      <c r="B26" s="31"/>
      <c r="C26" s="31"/>
      <c r="D26" s="21"/>
      <c r="E26" s="21"/>
      <c r="F26" s="21"/>
      <c r="G26" s="58">
        <f t="shared" ref="G26:G30" si="2">IF(AND(D26=1,E26=1), 1.5,0)+IF(AND(D26=2,E26=1), 1.5/F26,0)+IF(AND(D26=1,E26=2),1,0)+IF(AND(D26=2,E26=2),1/F26,0)</f>
        <v>0</v>
      </c>
      <c r="H26" s="40"/>
    </row>
    <row r="27" spans="1:37">
      <c r="A27" s="31"/>
      <c r="B27" s="31"/>
      <c r="C27" s="31"/>
      <c r="D27" s="21"/>
      <c r="E27" s="21"/>
      <c r="F27" s="21"/>
      <c r="G27" s="58">
        <f t="shared" si="2"/>
        <v>0</v>
      </c>
      <c r="H27" s="40"/>
    </row>
    <row r="28" spans="1:37">
      <c r="A28" s="31"/>
      <c r="B28" s="31"/>
      <c r="C28" s="31"/>
      <c r="D28" s="21"/>
      <c r="E28" s="21"/>
      <c r="F28" s="21"/>
      <c r="G28" s="58">
        <f t="shared" si="2"/>
        <v>0</v>
      </c>
      <c r="H28" s="40"/>
    </row>
    <row r="29" spans="1:37">
      <c r="A29" s="31"/>
      <c r="B29" s="31"/>
      <c r="C29" s="31"/>
      <c r="D29" s="21"/>
      <c r="E29" s="21"/>
      <c r="F29" s="21"/>
      <c r="G29" s="58">
        <f t="shared" si="2"/>
        <v>0</v>
      </c>
      <c r="H29" s="40"/>
    </row>
    <row r="30" spans="1:37">
      <c r="A30" s="31"/>
      <c r="B30" s="31"/>
      <c r="C30" s="31"/>
      <c r="D30" s="21"/>
      <c r="E30" s="21"/>
      <c r="F30" s="21"/>
      <c r="G30" s="58">
        <f t="shared" si="2"/>
        <v>0</v>
      </c>
      <c r="H30" s="40"/>
    </row>
    <row r="31" spans="1:37" s="34" customFormat="1" ht="14.25">
      <c r="A31" s="64" t="s">
        <v>57</v>
      </c>
      <c r="B31" s="65"/>
      <c r="C31" s="65"/>
      <c r="D31" s="65"/>
      <c r="E31" s="65"/>
      <c r="F31" s="66"/>
      <c r="G31" s="60">
        <f>SUM(G25:G30)</f>
        <v>0</v>
      </c>
      <c r="H31" s="41"/>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row>
    <row r="32" spans="1:37" s="14" customFormat="1">
      <c r="A32" s="14">
        <v>4</v>
      </c>
      <c r="B32" s="14" t="s">
        <v>41</v>
      </c>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row>
    <row r="33" spans="1:37" ht="90">
      <c r="A33" s="42" t="s">
        <v>2</v>
      </c>
      <c r="B33" s="42" t="s">
        <v>1</v>
      </c>
      <c r="C33" s="42" t="s">
        <v>3</v>
      </c>
      <c r="D33" s="42" t="s">
        <v>75</v>
      </c>
      <c r="E33" s="42" t="s">
        <v>4</v>
      </c>
      <c r="F33" s="42" t="s">
        <v>5</v>
      </c>
      <c r="G33" s="42" t="s">
        <v>6</v>
      </c>
      <c r="H33" s="43" t="s">
        <v>20</v>
      </c>
      <c r="I33" s="43" t="s">
        <v>21</v>
      </c>
      <c r="J33" s="43" t="s">
        <v>7</v>
      </c>
      <c r="K33" s="44" t="s">
        <v>30</v>
      </c>
      <c r="M33" s="45"/>
    </row>
    <row r="34" spans="1:37">
      <c r="A34" s="31"/>
      <c r="B34" s="31"/>
      <c r="C34" s="31"/>
      <c r="D34" s="21"/>
      <c r="E34" s="31"/>
      <c r="F34" s="31"/>
      <c r="G34" s="21"/>
      <c r="H34" s="20"/>
      <c r="I34" s="20"/>
      <c r="J34" s="20"/>
      <c r="K34" s="58">
        <f>IF(AND(D34=1,G34&gt;=1000000),8,0)+IF(AND(D34=1,G34&lt;1000000),4,0)+IF(AND(D34=2,G34&gt;=1000000),4,0)+IF(AND(D34=2,G34&lt;1000000),2,0)</f>
        <v>0</v>
      </c>
      <c r="M34" s="22"/>
    </row>
    <row r="35" spans="1:37">
      <c r="A35" s="31"/>
      <c r="B35" s="31"/>
      <c r="C35" s="31"/>
      <c r="D35" s="21"/>
      <c r="E35" s="31"/>
      <c r="F35" s="31"/>
      <c r="G35" s="21"/>
      <c r="H35" s="20"/>
      <c r="I35" s="20"/>
      <c r="J35" s="20"/>
      <c r="K35" s="58">
        <f t="shared" ref="K35:K41" si="3">IF(AND(D35=1,G35&gt;=1000000),8,0)+IF(AND(D35=1,G35&lt;1000000),4,0)+IF(AND(D35=2,G35&gt;=1000000),4,0)+IF(AND(D35=2,G35&lt;1000000),2,0)</f>
        <v>0</v>
      </c>
      <c r="M35" s="22"/>
    </row>
    <row r="36" spans="1:37">
      <c r="A36" s="31"/>
      <c r="B36" s="31"/>
      <c r="C36" s="31"/>
      <c r="D36" s="21"/>
      <c r="E36" s="31"/>
      <c r="F36" s="31"/>
      <c r="G36" s="21"/>
      <c r="H36" s="20"/>
      <c r="I36" s="20"/>
      <c r="J36" s="20"/>
      <c r="K36" s="58">
        <f t="shared" si="3"/>
        <v>0</v>
      </c>
      <c r="M36" s="22"/>
    </row>
    <row r="37" spans="1:37">
      <c r="A37" s="31"/>
      <c r="B37" s="31"/>
      <c r="C37" s="31"/>
      <c r="D37" s="21"/>
      <c r="E37" s="31"/>
      <c r="F37" s="31"/>
      <c r="G37" s="21"/>
      <c r="H37" s="20"/>
      <c r="I37" s="20"/>
      <c r="J37" s="20"/>
      <c r="K37" s="58">
        <f t="shared" si="3"/>
        <v>0</v>
      </c>
      <c r="M37" s="22"/>
    </row>
    <row r="38" spans="1:37">
      <c r="A38" s="31"/>
      <c r="B38" s="31"/>
      <c r="C38" s="31"/>
      <c r="D38" s="21"/>
      <c r="E38" s="31"/>
      <c r="F38" s="31"/>
      <c r="G38" s="21"/>
      <c r="H38" s="20"/>
      <c r="I38" s="20"/>
      <c r="J38" s="20"/>
      <c r="K38" s="58">
        <f t="shared" si="3"/>
        <v>0</v>
      </c>
      <c r="M38" s="22"/>
    </row>
    <row r="39" spans="1:37">
      <c r="A39" s="31"/>
      <c r="B39" s="31"/>
      <c r="C39" s="31"/>
      <c r="D39" s="21"/>
      <c r="E39" s="31"/>
      <c r="F39" s="31"/>
      <c r="G39" s="21"/>
      <c r="H39" s="20"/>
      <c r="I39" s="20"/>
      <c r="J39" s="20"/>
      <c r="K39" s="58">
        <f t="shared" si="3"/>
        <v>0</v>
      </c>
      <c r="M39" s="22"/>
    </row>
    <row r="40" spans="1:37">
      <c r="A40" s="31"/>
      <c r="B40" s="31"/>
      <c r="C40" s="31"/>
      <c r="D40" s="21"/>
      <c r="E40" s="31"/>
      <c r="F40" s="31"/>
      <c r="G40" s="21"/>
      <c r="H40" s="20"/>
      <c r="I40" s="20"/>
      <c r="J40" s="20"/>
      <c r="K40" s="58">
        <f t="shared" si="3"/>
        <v>0</v>
      </c>
      <c r="M40" s="22"/>
    </row>
    <row r="41" spans="1:37">
      <c r="A41" s="31"/>
      <c r="B41" s="31"/>
      <c r="C41" s="31"/>
      <c r="D41" s="21"/>
      <c r="E41" s="31"/>
      <c r="F41" s="31"/>
      <c r="G41" s="21"/>
      <c r="H41" s="20"/>
      <c r="I41" s="20"/>
      <c r="J41" s="20"/>
      <c r="K41" s="58">
        <f t="shared" si="3"/>
        <v>0</v>
      </c>
      <c r="M41" s="22"/>
    </row>
    <row r="42" spans="1:37">
      <c r="A42" s="70" t="s">
        <v>57</v>
      </c>
      <c r="B42" s="71"/>
      <c r="C42" s="71"/>
      <c r="D42" s="71"/>
      <c r="E42" s="71"/>
      <c r="F42" s="71"/>
      <c r="G42" s="71"/>
      <c r="H42" s="71"/>
      <c r="I42" s="71"/>
      <c r="J42" s="72"/>
      <c r="K42" s="61">
        <f>SUM(K34:K41)</f>
        <v>0</v>
      </c>
      <c r="M42" s="22"/>
    </row>
    <row r="43" spans="1:37" s="14" customFormat="1">
      <c r="A43" s="14">
        <v>5</v>
      </c>
      <c r="B43" s="14" t="s">
        <v>42</v>
      </c>
      <c r="I43" s="13"/>
      <c r="J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row>
    <row r="44" spans="1:37" ht="60">
      <c r="A44" s="46" t="s">
        <v>2</v>
      </c>
      <c r="B44" s="46" t="s">
        <v>8</v>
      </c>
      <c r="C44" s="46" t="s">
        <v>80</v>
      </c>
      <c r="D44" s="46" t="s">
        <v>13</v>
      </c>
      <c r="E44" s="46" t="s">
        <v>15</v>
      </c>
      <c r="F44" s="46" t="s">
        <v>14</v>
      </c>
      <c r="G44" s="46" t="s">
        <v>16</v>
      </c>
      <c r="H44" s="46" t="s">
        <v>73</v>
      </c>
      <c r="I44" s="43" t="s">
        <v>17</v>
      </c>
      <c r="J44" s="43" t="s">
        <v>22</v>
      </c>
      <c r="K44" s="43" t="s">
        <v>18</v>
      </c>
      <c r="L44" s="43" t="s">
        <v>9</v>
      </c>
      <c r="M44" s="47" t="s">
        <v>74</v>
      </c>
      <c r="N44" s="44" t="s">
        <v>30</v>
      </c>
    </row>
    <row r="45" spans="1:37">
      <c r="A45" s="31"/>
      <c r="B45" s="31"/>
      <c r="C45" s="21"/>
      <c r="D45" s="31"/>
      <c r="E45" s="31"/>
      <c r="F45" s="31"/>
      <c r="G45" s="31"/>
      <c r="H45" s="21"/>
      <c r="I45" s="20"/>
      <c r="J45" s="20"/>
      <c r="K45" s="20"/>
      <c r="L45" s="20"/>
      <c r="M45" s="21"/>
      <c r="N45" s="58">
        <f>IF(AND(C45=1,H45=1), 8,0)+IF(AND(C45=2,H45=1), 8/M45,0) +IF(AND(C45=1,H45=2), 4,0)+IF(AND(C45=2,H45=2),4/M45,0)</f>
        <v>0</v>
      </c>
    </row>
    <row r="46" spans="1:37">
      <c r="A46" s="31"/>
      <c r="B46" s="31"/>
      <c r="C46" s="21"/>
      <c r="D46" s="31"/>
      <c r="E46" s="31"/>
      <c r="F46" s="31"/>
      <c r="G46" s="31"/>
      <c r="H46" s="21"/>
      <c r="I46" s="20"/>
      <c r="J46" s="20"/>
      <c r="K46" s="20"/>
      <c r="L46" s="20"/>
      <c r="M46" s="21"/>
      <c r="N46" s="58">
        <f t="shared" ref="N46:N48" si="4">IF(AND(C46=1,H46=1), 8,0)+IF(AND(C46=2,H46=1), 8/M46,0) +IF(AND(C46=1,H46=2), 4,0)+IF(AND(C46=2,H46=2),4/M46,0)</f>
        <v>0</v>
      </c>
    </row>
    <row r="47" spans="1:37">
      <c r="A47" s="31"/>
      <c r="B47" s="31"/>
      <c r="C47" s="21"/>
      <c r="D47" s="31"/>
      <c r="E47" s="31"/>
      <c r="F47" s="31"/>
      <c r="G47" s="31"/>
      <c r="H47" s="21"/>
      <c r="I47" s="20"/>
      <c r="J47" s="20"/>
      <c r="K47" s="20"/>
      <c r="L47" s="20"/>
      <c r="M47" s="21"/>
      <c r="N47" s="58">
        <f t="shared" si="4"/>
        <v>0</v>
      </c>
    </row>
    <row r="48" spans="1:37">
      <c r="A48" s="31"/>
      <c r="B48" s="31"/>
      <c r="C48" s="21"/>
      <c r="D48" s="31"/>
      <c r="E48" s="31"/>
      <c r="F48" s="31"/>
      <c r="G48" s="31"/>
      <c r="H48" s="21"/>
      <c r="I48" s="20"/>
      <c r="J48" s="20"/>
      <c r="K48" s="20"/>
      <c r="L48" s="20"/>
      <c r="M48" s="21"/>
      <c r="N48" s="58">
        <f t="shared" si="4"/>
        <v>0</v>
      </c>
    </row>
    <row r="49" spans="1:37" s="51" customFormat="1" ht="14.25">
      <c r="A49" s="64" t="s">
        <v>57</v>
      </c>
      <c r="B49" s="65"/>
      <c r="C49" s="65"/>
      <c r="D49" s="65"/>
      <c r="E49" s="65"/>
      <c r="F49" s="65"/>
      <c r="G49" s="65"/>
      <c r="H49" s="65"/>
      <c r="I49" s="65"/>
      <c r="J49" s="48"/>
      <c r="K49" s="48"/>
      <c r="L49" s="49"/>
      <c r="M49" s="49"/>
      <c r="N49" s="62">
        <f>SUM(N45:N48)</f>
        <v>0</v>
      </c>
      <c r="O49" s="50"/>
      <c r="P49" s="50"/>
      <c r="Q49" s="50"/>
      <c r="R49" s="50"/>
      <c r="S49" s="50"/>
      <c r="T49" s="50"/>
      <c r="U49" s="50"/>
      <c r="V49" s="50"/>
      <c r="W49" s="50"/>
      <c r="X49" s="50"/>
      <c r="Y49" s="50"/>
      <c r="Z49" s="50"/>
      <c r="AA49" s="50"/>
      <c r="AB49" s="50"/>
      <c r="AC49" s="50"/>
      <c r="AD49" s="50"/>
      <c r="AE49" s="50"/>
      <c r="AF49" s="50"/>
      <c r="AG49" s="50"/>
      <c r="AH49" s="50"/>
      <c r="AI49" s="50"/>
      <c r="AJ49" s="50"/>
      <c r="AK49" s="50"/>
    </row>
    <row r="50" spans="1:37" s="14" customFormat="1">
      <c r="A50" s="14">
        <v>6</v>
      </c>
      <c r="B50" s="14" t="s">
        <v>43</v>
      </c>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row>
    <row r="51" spans="1:37" ht="60">
      <c r="A51" s="46" t="s">
        <v>0</v>
      </c>
      <c r="B51" s="52" t="s">
        <v>72</v>
      </c>
      <c r="C51" s="46" t="s">
        <v>10</v>
      </c>
      <c r="D51" s="52" t="s">
        <v>71</v>
      </c>
      <c r="E51" s="46" t="s">
        <v>11</v>
      </c>
      <c r="F51" s="46" t="s">
        <v>19</v>
      </c>
      <c r="G51" s="46" t="s">
        <v>12</v>
      </c>
      <c r="H51" s="46"/>
      <c r="I51" s="43" t="s">
        <v>23</v>
      </c>
      <c r="J51" s="43" t="s">
        <v>30</v>
      </c>
    </row>
    <row r="52" spans="1:37">
      <c r="A52" s="31"/>
      <c r="B52" s="21"/>
      <c r="C52" s="31"/>
      <c r="D52" s="21"/>
      <c r="E52" s="31"/>
      <c r="F52" s="31"/>
      <c r="G52" s="31"/>
      <c r="H52" s="31"/>
      <c r="I52" s="20"/>
      <c r="J52" s="58">
        <f>IF(AND(B52=1,D52=1),10,0)+IF(AND(B52=1,D52=2),5,0)+IF(B52=2,2.5,0)</f>
        <v>0</v>
      </c>
    </row>
    <row r="53" spans="1:37">
      <c r="A53" s="31"/>
      <c r="B53" s="21"/>
      <c r="C53" s="31"/>
      <c r="D53" s="21"/>
      <c r="E53" s="31"/>
      <c r="F53" s="31"/>
      <c r="G53" s="31"/>
      <c r="H53" s="31"/>
      <c r="I53" s="20"/>
      <c r="J53" s="58">
        <f t="shared" ref="J53:J54" si="5">IF(AND(B53=1,D53=1),10,0)+IF(AND(B53=1,D53=2),5,0)+IF(B53=2,2.5,0)</f>
        <v>0</v>
      </c>
    </row>
    <row r="54" spans="1:37">
      <c r="A54" s="31"/>
      <c r="B54" s="21"/>
      <c r="C54" s="31"/>
      <c r="D54" s="21"/>
      <c r="E54" s="31"/>
      <c r="F54" s="31"/>
      <c r="G54" s="31"/>
      <c r="H54" s="31"/>
      <c r="I54" s="20"/>
      <c r="J54" s="58">
        <f t="shared" si="5"/>
        <v>0</v>
      </c>
    </row>
    <row r="55" spans="1:37">
      <c r="A55" s="31"/>
      <c r="B55" s="21"/>
      <c r="C55" s="31"/>
      <c r="D55" s="21"/>
      <c r="E55" s="31"/>
      <c r="F55" s="31"/>
      <c r="G55" s="31"/>
      <c r="H55" s="31"/>
      <c r="I55" s="20"/>
      <c r="J55" s="58"/>
    </row>
    <row r="56" spans="1:37">
      <c r="A56" s="31"/>
      <c r="B56" s="21"/>
      <c r="C56" s="31"/>
      <c r="D56" s="21"/>
      <c r="E56" s="31"/>
      <c r="F56" s="31"/>
      <c r="G56" s="31"/>
      <c r="H56" s="31"/>
      <c r="I56" s="20"/>
      <c r="J56" s="58"/>
    </row>
    <row r="57" spans="1:37">
      <c r="A57" s="31"/>
      <c r="B57" s="21"/>
      <c r="C57" s="31"/>
      <c r="D57" s="21"/>
      <c r="E57" s="31"/>
      <c r="F57" s="31"/>
      <c r="G57" s="31"/>
      <c r="H57" s="31"/>
      <c r="I57" s="20"/>
      <c r="J57" s="58"/>
    </row>
    <row r="58" spans="1:37">
      <c r="A58" s="64" t="s">
        <v>57</v>
      </c>
      <c r="B58" s="65"/>
      <c r="C58" s="65"/>
      <c r="D58" s="65"/>
      <c r="E58" s="65"/>
      <c r="F58" s="65"/>
      <c r="G58" s="65"/>
      <c r="H58" s="65"/>
      <c r="I58" s="66"/>
      <c r="J58" s="60">
        <f>SUM(J52:J57)</f>
        <v>0</v>
      </c>
    </row>
    <row r="59" spans="1:37" s="14" customFormat="1">
      <c r="A59" s="14">
        <v>7</v>
      </c>
      <c r="B59" s="14" t="s">
        <v>44</v>
      </c>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row>
    <row r="60" spans="1:37" ht="30">
      <c r="A60" s="53" t="s">
        <v>34</v>
      </c>
      <c r="B60" s="53" t="s">
        <v>27</v>
      </c>
      <c r="C60" s="54" t="s">
        <v>45</v>
      </c>
      <c r="D60" s="54" t="s">
        <v>46</v>
      </c>
      <c r="E60" s="54" t="s">
        <v>39</v>
      </c>
    </row>
    <row r="61" spans="1:37">
      <c r="A61" s="20"/>
      <c r="B61" s="20"/>
      <c r="C61" s="55"/>
      <c r="D61" s="56"/>
      <c r="E61" s="63">
        <f>C61*0.5</f>
        <v>0</v>
      </c>
    </row>
    <row r="62" spans="1:37">
      <c r="A62" s="20"/>
      <c r="B62" s="20"/>
      <c r="C62" s="55"/>
      <c r="D62" s="56"/>
      <c r="E62" s="63">
        <f t="shared" ref="E62:E85" si="6">C62*0.5</f>
        <v>0</v>
      </c>
    </row>
    <row r="63" spans="1:37">
      <c r="A63" s="20"/>
      <c r="B63" s="20"/>
      <c r="C63" s="55"/>
      <c r="D63" s="56"/>
      <c r="E63" s="63">
        <f t="shared" si="6"/>
        <v>0</v>
      </c>
    </row>
    <row r="64" spans="1:37">
      <c r="A64" s="20"/>
      <c r="B64" s="20"/>
      <c r="C64" s="55"/>
      <c r="D64" s="56"/>
      <c r="E64" s="63">
        <f t="shared" si="6"/>
        <v>0</v>
      </c>
    </row>
    <row r="65" spans="1:5">
      <c r="A65" s="20"/>
      <c r="B65" s="20"/>
      <c r="C65" s="55"/>
      <c r="D65" s="56"/>
      <c r="E65" s="63">
        <f t="shared" si="6"/>
        <v>0</v>
      </c>
    </row>
    <row r="66" spans="1:5">
      <c r="A66" s="20"/>
      <c r="B66" s="20"/>
      <c r="C66" s="55"/>
      <c r="D66" s="56"/>
      <c r="E66" s="63">
        <f t="shared" si="6"/>
        <v>0</v>
      </c>
    </row>
    <row r="67" spans="1:5">
      <c r="A67" s="20"/>
      <c r="B67" s="20"/>
      <c r="C67" s="55"/>
      <c r="D67" s="56"/>
      <c r="E67" s="63">
        <f t="shared" si="6"/>
        <v>0</v>
      </c>
    </row>
    <row r="68" spans="1:5">
      <c r="A68" s="20"/>
      <c r="B68" s="20"/>
      <c r="C68" s="55"/>
      <c r="D68" s="56"/>
      <c r="E68" s="63">
        <f t="shared" si="6"/>
        <v>0</v>
      </c>
    </row>
    <row r="69" spans="1:5">
      <c r="A69" s="20"/>
      <c r="B69" s="20"/>
      <c r="C69" s="55"/>
      <c r="D69" s="56"/>
      <c r="E69" s="63">
        <f t="shared" si="6"/>
        <v>0</v>
      </c>
    </row>
    <row r="70" spans="1:5">
      <c r="A70" s="20"/>
      <c r="B70" s="20"/>
      <c r="C70" s="55"/>
      <c r="D70" s="56"/>
      <c r="E70" s="63">
        <f t="shared" si="6"/>
        <v>0</v>
      </c>
    </row>
    <row r="71" spans="1:5">
      <c r="A71" s="20"/>
      <c r="B71" s="20"/>
      <c r="C71" s="55"/>
      <c r="D71" s="56"/>
      <c r="E71" s="63">
        <f t="shared" si="6"/>
        <v>0</v>
      </c>
    </row>
    <row r="72" spans="1:5">
      <c r="A72" s="20"/>
      <c r="B72" s="20"/>
      <c r="C72" s="55"/>
      <c r="D72" s="56"/>
      <c r="E72" s="63">
        <f t="shared" si="6"/>
        <v>0</v>
      </c>
    </row>
    <row r="73" spans="1:5">
      <c r="A73" s="20"/>
      <c r="B73" s="20"/>
      <c r="C73" s="55"/>
      <c r="D73" s="56"/>
      <c r="E73" s="63">
        <f t="shared" si="6"/>
        <v>0</v>
      </c>
    </row>
    <row r="74" spans="1:5">
      <c r="A74" s="20"/>
      <c r="B74" s="20"/>
      <c r="C74" s="55"/>
      <c r="D74" s="56"/>
      <c r="E74" s="63">
        <f t="shared" si="6"/>
        <v>0</v>
      </c>
    </row>
    <row r="75" spans="1:5">
      <c r="A75" s="20"/>
      <c r="B75" s="20"/>
      <c r="C75" s="55"/>
      <c r="D75" s="56"/>
      <c r="E75" s="63">
        <f t="shared" si="6"/>
        <v>0</v>
      </c>
    </row>
    <row r="76" spans="1:5">
      <c r="A76" s="20"/>
      <c r="B76" s="20"/>
      <c r="C76" s="55"/>
      <c r="D76" s="56"/>
      <c r="E76" s="63">
        <f t="shared" si="6"/>
        <v>0</v>
      </c>
    </row>
    <row r="77" spans="1:5">
      <c r="A77" s="20"/>
      <c r="B77" s="20"/>
      <c r="C77" s="55"/>
      <c r="D77" s="56"/>
      <c r="E77" s="63">
        <f t="shared" si="6"/>
        <v>0</v>
      </c>
    </row>
    <row r="78" spans="1:5">
      <c r="A78" s="20"/>
      <c r="B78" s="20"/>
      <c r="C78" s="55"/>
      <c r="D78" s="56"/>
      <c r="E78" s="63">
        <f t="shared" si="6"/>
        <v>0</v>
      </c>
    </row>
    <row r="79" spans="1:5">
      <c r="A79" s="20"/>
      <c r="B79" s="20"/>
      <c r="C79" s="55"/>
      <c r="D79" s="56"/>
      <c r="E79" s="63">
        <f t="shared" si="6"/>
        <v>0</v>
      </c>
    </row>
    <row r="80" spans="1:5">
      <c r="A80" s="20"/>
      <c r="B80" s="20"/>
      <c r="C80" s="55"/>
      <c r="D80" s="56"/>
      <c r="E80" s="63">
        <f t="shared" si="6"/>
        <v>0</v>
      </c>
    </row>
    <row r="81" spans="1:37">
      <c r="A81" s="20"/>
      <c r="B81" s="20"/>
      <c r="C81" s="55"/>
      <c r="D81" s="56"/>
      <c r="E81" s="63">
        <f t="shared" si="6"/>
        <v>0</v>
      </c>
    </row>
    <row r="82" spans="1:37">
      <c r="A82" s="20"/>
      <c r="B82" s="20"/>
      <c r="C82" s="55"/>
      <c r="D82" s="56"/>
      <c r="E82" s="63">
        <f t="shared" si="6"/>
        <v>0</v>
      </c>
    </row>
    <row r="83" spans="1:37">
      <c r="A83" s="20"/>
      <c r="B83" s="20"/>
      <c r="C83" s="55"/>
      <c r="D83" s="56"/>
      <c r="E83" s="63">
        <f t="shared" si="6"/>
        <v>0</v>
      </c>
    </row>
    <row r="84" spans="1:37">
      <c r="A84" s="31"/>
      <c r="B84" s="31"/>
      <c r="C84" s="55"/>
      <c r="D84" s="31"/>
      <c r="E84" s="63">
        <f t="shared" si="6"/>
        <v>0</v>
      </c>
    </row>
    <row r="85" spans="1:37">
      <c r="A85" s="31"/>
      <c r="B85" s="31"/>
      <c r="C85" s="55"/>
      <c r="D85" s="31"/>
      <c r="E85" s="63">
        <f t="shared" si="6"/>
        <v>0</v>
      </c>
      <c r="L85" s="33"/>
    </row>
    <row r="86" spans="1:37" s="34" customFormat="1">
      <c r="A86" s="64" t="s">
        <v>57</v>
      </c>
      <c r="B86" s="65"/>
      <c r="C86" s="65"/>
      <c r="D86" s="66"/>
      <c r="E86" s="57">
        <f>SUM(E61:E85)</f>
        <v>0</v>
      </c>
      <c r="I86" s="33"/>
      <c r="J86" s="33"/>
      <c r="K86" s="33"/>
      <c r="L86" s="1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row>
  </sheetData>
  <sheetProtection sheet="1" objects="1" scenarios="1"/>
  <mergeCells count="7">
    <mergeCell ref="A86:D86"/>
    <mergeCell ref="A10:D10"/>
    <mergeCell ref="A42:J42"/>
    <mergeCell ref="A58:I58"/>
    <mergeCell ref="A22:L22"/>
    <mergeCell ref="A31:F31"/>
    <mergeCell ref="A49:I49"/>
  </mergeCells>
  <pageMargins left="0.70866141732283472" right="0.70866141732283472" top="0.74803149606299213" bottom="0.74803149606299213" header="0.31496062992125984" footer="0.31496062992125984"/>
  <pageSetup paperSize="9" scale="27" fitToHeight="0" orientation="landscape" r:id="rId1"/>
</worksheet>
</file>

<file path=xl/worksheets/sheet2.xml><?xml version="1.0" encoding="utf-8"?>
<worksheet xmlns="http://schemas.openxmlformats.org/spreadsheetml/2006/main" xmlns:r="http://schemas.openxmlformats.org/officeDocument/2006/relationships">
  <dimension ref="A1:E27"/>
  <sheetViews>
    <sheetView topLeftCell="A2" zoomScale="88" workbookViewId="0">
      <selection activeCell="F7" sqref="F7"/>
    </sheetView>
  </sheetViews>
  <sheetFormatPr defaultColWidth="10" defaultRowHeight="15"/>
  <cols>
    <col min="2" max="2" width="50.28515625" customWidth="1"/>
    <col min="3" max="3" width="16.85546875" style="1" customWidth="1"/>
    <col min="4" max="4" width="19.5703125" customWidth="1"/>
  </cols>
  <sheetData>
    <row r="1" spans="1:4" ht="18.75">
      <c r="A1" s="88" t="s">
        <v>47</v>
      </c>
      <c r="B1" s="89"/>
      <c r="C1" s="89"/>
      <c r="D1" s="90"/>
    </row>
    <row r="2" spans="1:4" ht="93.75" customHeight="1">
      <c r="A2" s="91" t="s">
        <v>81</v>
      </c>
      <c r="B2" s="89"/>
      <c r="C2" s="89"/>
      <c r="D2" s="90"/>
    </row>
    <row r="3" spans="1:4">
      <c r="A3" s="2" t="s">
        <v>63</v>
      </c>
      <c r="B3" s="2" t="s">
        <v>48</v>
      </c>
      <c r="C3" s="3" t="s">
        <v>49</v>
      </c>
      <c r="D3" s="2" t="s">
        <v>50</v>
      </c>
    </row>
    <row r="4" spans="1:4">
      <c r="A4" s="79">
        <v>1</v>
      </c>
      <c r="B4" s="101" t="s">
        <v>51</v>
      </c>
      <c r="C4" s="97">
        <f>'Best researcher award input she'!E10</f>
        <v>0</v>
      </c>
      <c r="D4" s="92"/>
    </row>
    <row r="5" spans="1:4">
      <c r="A5" s="80"/>
      <c r="B5" s="75"/>
      <c r="C5" s="98"/>
      <c r="D5" s="93"/>
    </row>
    <row r="6" spans="1:4">
      <c r="A6" s="80"/>
      <c r="B6" s="75"/>
      <c r="C6" s="98"/>
      <c r="D6" s="93"/>
    </row>
    <row r="7" spans="1:4">
      <c r="A7" s="76">
        <v>2</v>
      </c>
      <c r="B7" s="81" t="s">
        <v>52</v>
      </c>
      <c r="C7" s="83">
        <f>'Best researcher award input she'!N22</f>
        <v>0</v>
      </c>
      <c r="D7" s="76"/>
    </row>
    <row r="8" spans="1:4">
      <c r="A8" s="77"/>
      <c r="B8" s="94"/>
      <c r="C8" s="84"/>
      <c r="D8" s="77"/>
    </row>
    <row r="9" spans="1:4">
      <c r="A9" s="78"/>
      <c r="B9" s="82"/>
      <c r="C9" s="85"/>
      <c r="D9" s="78"/>
    </row>
    <row r="10" spans="1:4">
      <c r="A10" s="73">
        <v>3</v>
      </c>
      <c r="B10" s="95" t="s">
        <v>53</v>
      </c>
      <c r="C10" s="86">
        <f>'Best researcher award input she'!G31</f>
        <v>0</v>
      </c>
      <c r="D10" s="73"/>
    </row>
    <row r="11" spans="1:4">
      <c r="A11" s="74"/>
      <c r="B11" s="96"/>
      <c r="C11" s="87"/>
      <c r="D11" s="74"/>
    </row>
    <row r="12" spans="1:4">
      <c r="A12" s="73">
        <v>4</v>
      </c>
      <c r="B12" s="95" t="s">
        <v>54</v>
      </c>
      <c r="C12" s="86">
        <f>'Best researcher award input she'!K42</f>
        <v>0</v>
      </c>
      <c r="D12" s="73"/>
    </row>
    <row r="13" spans="1:4">
      <c r="A13" s="74"/>
      <c r="B13" s="96"/>
      <c r="C13" s="87"/>
      <c r="D13" s="74"/>
    </row>
    <row r="14" spans="1:4">
      <c r="A14" s="76">
        <v>5</v>
      </c>
      <c r="B14" s="81" t="s">
        <v>62</v>
      </c>
      <c r="C14" s="83">
        <f>'Best researcher award input she'!N49</f>
        <v>0</v>
      </c>
      <c r="D14" s="76"/>
    </row>
    <row r="15" spans="1:4">
      <c r="A15" s="78"/>
      <c r="B15" s="82"/>
      <c r="C15" s="85"/>
      <c r="D15" s="78"/>
    </row>
    <row r="16" spans="1:4">
      <c r="A16" s="76">
        <v>6</v>
      </c>
      <c r="B16" s="81" t="s">
        <v>55</v>
      </c>
      <c r="C16" s="83">
        <f>'Best researcher award input she'!J58</f>
        <v>0</v>
      </c>
      <c r="D16" s="76"/>
    </row>
    <row r="17" spans="1:5">
      <c r="A17" s="77"/>
      <c r="B17" s="94"/>
      <c r="C17" s="84"/>
      <c r="D17" s="77"/>
    </row>
    <row r="18" spans="1:5">
      <c r="A18" s="78"/>
      <c r="B18" s="82"/>
      <c r="C18" s="85"/>
      <c r="D18" s="78"/>
    </row>
    <row r="19" spans="1:5">
      <c r="A19" s="5">
        <v>7</v>
      </c>
      <c r="B19" s="6" t="s">
        <v>56</v>
      </c>
      <c r="C19" s="7">
        <f>'Best researcher award input she'!E86</f>
        <v>0</v>
      </c>
      <c r="D19" s="4"/>
    </row>
    <row r="20" spans="1:5" s="8" customFormat="1">
      <c r="A20" s="99" t="s">
        <v>58</v>
      </c>
      <c r="B20" s="99"/>
      <c r="C20" s="9">
        <f>SUM(C4:C19)</f>
        <v>0</v>
      </c>
      <c r="D20" s="9">
        <f>SUM(D4:D19)</f>
        <v>0</v>
      </c>
    </row>
    <row r="23" spans="1:5">
      <c r="C23" s="100" t="s">
        <v>59</v>
      </c>
      <c r="D23" s="100"/>
      <c r="E23" s="100"/>
    </row>
    <row r="24" spans="1:5">
      <c r="C24" s="8"/>
      <c r="D24" s="10"/>
      <c r="E24" s="8"/>
    </row>
    <row r="25" spans="1:5">
      <c r="C25" s="8"/>
      <c r="D25" s="10"/>
      <c r="E25" s="8"/>
    </row>
    <row r="26" spans="1:5">
      <c r="C26" s="100" t="s">
        <v>60</v>
      </c>
      <c r="D26" s="100"/>
      <c r="E26" s="100"/>
    </row>
    <row r="27" spans="1:5">
      <c r="C27" s="100" t="s">
        <v>61</v>
      </c>
      <c r="D27" s="100"/>
      <c r="E27" s="100"/>
    </row>
  </sheetData>
  <mergeCells count="30">
    <mergeCell ref="A20:B20"/>
    <mergeCell ref="C26:E26"/>
    <mergeCell ref="C27:E27"/>
    <mergeCell ref="C23:E23"/>
    <mergeCell ref="D16:D18"/>
    <mergeCell ref="A16:A18"/>
    <mergeCell ref="B16:B18"/>
    <mergeCell ref="C16:C18"/>
    <mergeCell ref="B14:B15"/>
    <mergeCell ref="C7:C9"/>
    <mergeCell ref="C12:C13"/>
    <mergeCell ref="C10:C11"/>
    <mergeCell ref="A1:D1"/>
    <mergeCell ref="A12:A13"/>
    <mergeCell ref="D14:D15"/>
    <mergeCell ref="A2:D2"/>
    <mergeCell ref="C14:C15"/>
    <mergeCell ref="D4:D6"/>
    <mergeCell ref="A10:A11"/>
    <mergeCell ref="B7:B9"/>
    <mergeCell ref="B10:B11"/>
    <mergeCell ref="B12:B13"/>
    <mergeCell ref="A14:A15"/>
    <mergeCell ref="C4:C6"/>
    <mergeCell ref="D10:D11"/>
    <mergeCell ref="D12:D13"/>
    <mergeCell ref="B4:B6"/>
    <mergeCell ref="A7:A9"/>
    <mergeCell ref="A4:A6"/>
    <mergeCell ref="D7:D9"/>
  </mergeCells>
  <pageMargins left="0.70866141732283472" right="0.70866141732283472" top="0.74803149606299213" bottom="0.74803149606299213" header="0.31496062992125984" footer="0.31496062992125984"/>
  <pageSetup paperSize="9" fitToWidth="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Best researcher award input she</vt:lpstr>
      <vt:lpstr>Output sheet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SM-T290</dc:creator>
  <cp:lastModifiedBy>hp</cp:lastModifiedBy>
  <cp:lastPrinted>2021-02-17T10:02:11Z</cp:lastPrinted>
  <dcterms:created xsi:type="dcterms:W3CDTF">2006-09-15T13:00:00Z</dcterms:created>
  <dcterms:modified xsi:type="dcterms:W3CDTF">2021-09-20T11:53:28Z</dcterms:modified>
</cp:coreProperties>
</file>